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\\Server-prs\obchod\Obchodní 2025\VZ 2025\010 Jizbice\A výkaz výměr\"/>
    </mc:Choice>
  </mc:AlternateContent>
  <bookViews>
    <workbookView xWindow="0" yWindow="0" windowWidth="0" windowHeight="0" activeTab="2"/>
  </bookViews>
  <sheets>
    <sheet name="SO_000" sheetId="2" r:id="rId1"/>
    <sheet name="SO_101" sheetId="3" r:id="rId2"/>
    <sheet name="SO_185" sheetId="4" r:id="rId3"/>
  </sheets>
  <calcPr/>
</workbook>
</file>

<file path=xl/calcChain.xml><?xml version="1.0" encoding="utf-8"?>
<calcChain xmlns="http://schemas.openxmlformats.org/spreadsheetml/2006/main">
  <c i="4" l="1" r="I3"/>
  <c r="I17"/>
  <c r="O78"/>
  <c r="I78"/>
  <c r="O74"/>
  <c r="I74"/>
  <c r="O70"/>
  <c r="I70"/>
  <c r="O66"/>
  <c r="I66"/>
  <c r="O62"/>
  <c r="I62"/>
  <c r="O58"/>
  <c r="I58"/>
  <c r="O54"/>
  <c r="I54"/>
  <c r="O50"/>
  <c r="I50"/>
  <c r="O46"/>
  <c r="I46"/>
  <c r="O42"/>
  <c r="I42"/>
  <c r="O38"/>
  <c r="I38"/>
  <c r="O34"/>
  <c r="I34"/>
  <c r="O30"/>
  <c r="I30"/>
  <c r="O26"/>
  <c r="I26"/>
  <c r="O22"/>
  <c r="I22"/>
  <c r="O18"/>
  <c r="I18"/>
  <c r="I8"/>
  <c r="O13"/>
  <c r="I13"/>
  <c r="O9"/>
  <c r="I9"/>
  <c i="3" r="I3"/>
  <c r="I188"/>
  <c r="O245"/>
  <c r="I245"/>
  <c r="O241"/>
  <c r="I241"/>
  <c r="O237"/>
  <c r="I237"/>
  <c r="O233"/>
  <c r="I233"/>
  <c r="O229"/>
  <c r="I229"/>
  <c r="O225"/>
  <c r="I225"/>
  <c r="O221"/>
  <c r="I221"/>
  <c r="O217"/>
  <c r="I217"/>
  <c r="O213"/>
  <c r="I213"/>
  <c r="O209"/>
  <c r="I209"/>
  <c r="O205"/>
  <c r="I205"/>
  <c r="O201"/>
  <c r="I201"/>
  <c r="O197"/>
  <c r="I197"/>
  <c r="O193"/>
  <c r="I193"/>
  <c r="O189"/>
  <c r="I189"/>
  <c r="I163"/>
  <c r="O184"/>
  <c r="I184"/>
  <c r="O180"/>
  <c r="I180"/>
  <c r="O176"/>
  <c r="I176"/>
  <c r="O172"/>
  <c r="I172"/>
  <c r="O168"/>
  <c r="I168"/>
  <c r="O164"/>
  <c r="I164"/>
  <c r="I154"/>
  <c r="O159"/>
  <c r="I159"/>
  <c r="O155"/>
  <c r="I155"/>
  <c r="I109"/>
  <c r="O150"/>
  <c r="I150"/>
  <c r="O146"/>
  <c r="I146"/>
  <c r="O142"/>
  <c r="I142"/>
  <c r="O138"/>
  <c r="I138"/>
  <c r="O134"/>
  <c r="I134"/>
  <c r="O130"/>
  <c r="I130"/>
  <c r="O126"/>
  <c r="I126"/>
  <c r="O122"/>
  <c r="I122"/>
  <c r="O118"/>
  <c r="I118"/>
  <c r="O114"/>
  <c r="I114"/>
  <c r="O110"/>
  <c r="I110"/>
  <c r="I100"/>
  <c r="O105"/>
  <c r="I105"/>
  <c r="O101"/>
  <c r="I101"/>
  <c r="I95"/>
  <c r="O96"/>
  <c r="I96"/>
  <c r="I90"/>
  <c r="O91"/>
  <c r="I91"/>
  <c r="I17"/>
  <c r="O86"/>
  <c r="I86"/>
  <c r="O82"/>
  <c r="I82"/>
  <c r="O78"/>
  <c r="I78"/>
  <c r="O74"/>
  <c r="I74"/>
  <c r="O70"/>
  <c r="I70"/>
  <c r="O66"/>
  <c r="I66"/>
  <c r="O62"/>
  <c r="I62"/>
  <c r="O58"/>
  <c r="I58"/>
  <c r="O54"/>
  <c r="I54"/>
  <c r="O50"/>
  <c r="I50"/>
  <c r="O46"/>
  <c r="I46"/>
  <c r="O42"/>
  <c r="I42"/>
  <c r="O38"/>
  <c r="I38"/>
  <c r="O34"/>
  <c r="I34"/>
  <c r="O30"/>
  <c r="I30"/>
  <c r="O26"/>
  <c r="I26"/>
  <c r="O22"/>
  <c r="I22"/>
  <c r="O18"/>
  <c r="I18"/>
  <c r="I8"/>
  <c r="O13"/>
  <c r="I13"/>
  <c r="O9"/>
  <c r="I9"/>
  <c i="2" r="I3"/>
  <c r="I8"/>
  <c r="O53"/>
  <c r="I53"/>
  <c r="O49"/>
  <c r="I49"/>
  <c r="O45"/>
  <c r="I45"/>
  <c r="O41"/>
  <c r="I41"/>
  <c r="O37"/>
  <c r="I37"/>
  <c r="O33"/>
  <c r="I33"/>
  <c r="O29"/>
  <c r="I29"/>
  <c r="O25"/>
  <c r="I25"/>
  <c r="O21"/>
  <c r="I21"/>
  <c r="O17"/>
  <c r="I17"/>
  <c r="O13"/>
  <c r="I13"/>
  <c r="O9"/>
  <c r="I9"/>
</calcChain>
</file>

<file path=xl/sharedStrings.xml><?xml version="1.0" encoding="utf-8"?>
<sst xmlns="http://schemas.openxmlformats.org/spreadsheetml/2006/main">
  <si>
    <t>EstiCon</t>
  </si>
  <si>
    <t xml:space="preserve">Firma: </t>
  </si>
  <si>
    <t>Soupis prací objektu</t>
  </si>
  <si>
    <t>S</t>
  </si>
  <si>
    <t>Stavba:</t>
  </si>
  <si>
    <t>34175</t>
  </si>
  <si>
    <t>III/28526 Jizbice - opěrná zeď</t>
  </si>
  <si>
    <t>SO_000</t>
  </si>
  <si>
    <t>O</t>
  </si>
  <si>
    <t>Rozpočet:</t>
  </si>
  <si>
    <t>Všeobecné a ostatní náklady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</si>
  <si>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</si>
  <si>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</si>
  <si>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</si>
  <si>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</si>
  <si>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</si>
  <si>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</si>
  <si>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</si>
  <si>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</si>
  <si>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</si>
  <si>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</si>
  <si>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</si>
  <si>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</si>
  <si>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</si>
  <si>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konstrukce a práce</t>
  </si>
  <si>
    <t>P</t>
  </si>
  <si>
    <t>02730</t>
  </si>
  <si>
    <t/>
  </si>
  <si>
    <t>POMOC PRÁCE ZŘÍZ NEBO ZAJIŠŤ OCHRANU INŽENÝRSKÝCH SÍTÍ</t>
  </si>
  <si>
    <t>KPL</t>
  </si>
  <si>
    <t>PP</t>
  </si>
  <si>
    <t>Zajištění inženýrských sítí během realizace stavby dle požadavků správců. Nutné vytyčení všech podzemních sítí s protokolárním zápisem příslušných správců. Přesnou polohu podzemních vedení ověřit ručně kopanými sondami. Podzemní plynovod, sdělovací kabely, elektrické vedení včetně vrchního vedení, vodovod, v trase příčné přechody. Přechody nutno ochránit. Zajištění stavby proti škodám na okolních pozemcích a objektech. 
PEVNÁ CENA</t>
  </si>
  <si>
    <t>VV</t>
  </si>
  <si>
    <t>1 = 1,000 [A]_x000d_
 Celkem: A = 1,000 [B]</t>
  </si>
  <si>
    <t>TS</t>
  </si>
  <si>
    <t>zahrnuje veškeré náklady spojené s objednatelem požadovanými zařízeními</t>
  </si>
  <si>
    <t>02911</t>
  </si>
  <si>
    <t>1</t>
  </si>
  <si>
    <t>OSTATNÍ POŽADAVKY - GEODETICKÉ ZAMĚŘENÍ</t>
  </si>
  <si>
    <t>Věškerá nutná zaměření k realizaci díla (např. zaměření stavby před výstavbou, vytčení stavby, obvodu staveniště,...) a k uvedení stavby do úžívání a předání dokončeného díla. 
PEVNÁ CENA</t>
  </si>
  <si>
    <t>zahrnuje veškeré náklady spojené s objednatelem požadovanými pracemi</t>
  </si>
  <si>
    <t>2</t>
  </si>
  <si>
    <t>Zaměření skutečného provedení díla ke kolaudaci stavby. 
3x tištěné paré + 1x elektronický nosič 
PEVNÁ CENA</t>
  </si>
  <si>
    <t>3</t>
  </si>
  <si>
    <t>Zaměření vrstev pro určení kubatur sanací a pro určení kubatur konstrukčních vrstev a celkových plošných a délkových výměr. 
PEVNÁ CENA</t>
  </si>
  <si>
    <t>1 = 1,000 [A]</t>
  </si>
  <si>
    <t>4</t>
  </si>
  <si>
    <t xml:space="preserve">Geodetické zaměření a vyhodnocení základní polohové situace (ZPS) dokončené stavby v jednotném výměnném formátu digitální technické mapy (dále jen „JVF DTM“) podle vyhlášky č. 393/2020 Sb., ve znění pozdějších předpisů a jeho předání prostřednictvím aplikace napojené na službu informačního systému digitální technické mapy veřejné správy (dále jen „IS DMVS“) prostřednictvím autorizovaného zeměměřičského inženýra. Dokladem o splnění této povinnosti je potvrzení o úspěšném nahrání ZPS dokončené stavby do IS DMVS._x000d_
- Geodetické zaměření a vyhodnocení dokončené stavby ve vztahu k poloze průběhů stavbou vyvolaných přeložek nebo změn sítí technické infrastruktury ve vlastnictví Královéhradeckého kraje (TI) a dopravní infrastruktury (DI), včetně ochranných pásem, v jednotném výměnného formátu digitální technické mapy podle vyhlášky č. 393/2020 Sb., ve znění pozdějších předpisů a jeho předání příslušnému editorovi TI a DI SSKHK k následnému zadání do systému digitální technické mapy kraje (DTM) prostřednictvím IS DMVS. Dokladem o splnění této povinnosti bude potvrzení příslušného editora TI a DI o úspěšném nahrání do IS DMVS._x000d_
_x000d_
3x tištěné paré + el. nosič   _x000d_
PEVNÁ CENA</t>
  </si>
  <si>
    <t>5</t>
  </si>
  <si>
    <t>Geodetické zaměření a vyhodnocení vybraných prvků silničního majetku, kterých se provádění Díla týká a jsou součástí pasportního systému SSKHK podle datového předpisu (https://www.sskhk.cz/files/file-tinyfilemanager/ISPSM/Datovy_predpis.zip) pro pasport silničního majetku včetně pořízení potřebných popisných informací apod. Dokladem o splnění této povinnosti bude potvrzení příslušného editora SSKHK o správnosti převzaté struktury a obsahu dat._x000d_
PEVNÁ CENA</t>
  </si>
  <si>
    <t>02943</t>
  </si>
  <si>
    <t>OSTATNÍ POŽADAVKY - VYPRACOVÁNÍ RDS</t>
  </si>
  <si>
    <t>Realizační dokumentace stavby (4x tištěné paré + 1x CD). Obsah dle směrnice pro dokumentaci staveb PK, v souladu s PDPS, Řeší podrobnosti pro kvalitní a bezpečné zhotovení stavby. Mimo jiné zahrnuje vypracování souřadnicového a výškového pokrytí komunikace, zahuštění příčných řezů pro plynulé řešení, detaily oprav poruch dle TP 82 - Katalog poruch netuhých vozovek, aktualizace dopracování dopravního značení. Vypracuje autorizovaná osoba. Odsouhlasí správce stavby.
Zadavatel poskytne otevřený formát .pdf a .dwg. 
PEVNÁ CENA</t>
  </si>
  <si>
    <t>02944</t>
  </si>
  <si>
    <t>OSTAT POŽADAVKY - DOKUMENTACE SKUTEČ PROVEDENÍ V DIGIT FORMĚ</t>
  </si>
  <si>
    <t>Dokumentace skutečného provedení stavby. Výkresy a související písemnosti zhotovené stavby potřebné pro evidenci pozemní komunikace. Výkresy odchylek a změn stavby oproti DSP+PDPS. Ověření podpisem odpovědného zástupce zhotovitele a správce stavby. 
Zadavatel poskytne dokumentaci ve formátu *.pdf, .dwg
4x tištěné paré + 1x elektronický nosič 
PEVNÁ CENA</t>
  </si>
  <si>
    <t>02945</t>
  </si>
  <si>
    <t>OSTAT POŽADAVKY - GEOMETRICKÝ PLÁN</t>
  </si>
  <si>
    <t>Geometrický plán pro majetkové vypořádání vlastnických vztahů, potvrzený katastrálním úřadem. 
12x tiskem 
PEVNÁ CENA</t>
  </si>
  <si>
    <t>položka zahrnuje:
- přípravu podkladů, podání žádosti na katastrální úřad
- polní práce spojené s vyhotovením geometrického plánu
- výpočetní a grafické kancelářské práce
- úřední ověření výsledného elaborátu
- schválení návrhu vkladu do katastru nemovitostí příslušným katastrálním úřadem
- předpoklad celkem 10 vyhotovení a dle SOD</t>
  </si>
  <si>
    <t>02946</t>
  </si>
  <si>
    <t>OSTAT POŽADAVKY - FOTODOKUMENTACE</t>
  </si>
  <si>
    <t>1x měsíčně sada barevných fotografií v tištěné i elektronické formě 
3x závěrečná fotodokumentace v albu s popisem v tištěné i elektronické podobě 
PEVNÁ CENA</t>
  </si>
  <si>
    <t>položka zahrnuje:
- fotodokumentaci zadavatelem požadovaného děje a konstrukcí v požadovaných časových intervalech
- zadavatelem specifikované výstupy (fotografie v papírovém a digitálním formátu) v požadovaném počtu - předpoklad 2 ks</t>
  </si>
  <si>
    <t>02950</t>
  </si>
  <si>
    <t>OSTATNÍ POŽADAVKY - POSUDKY, KONTROLY, REVIZNÍ ZPRÁVY</t>
  </si>
  <si>
    <t xml:space="preserve">Zajištění a zdokumentování stávajícího stavu zástavby a objektů, které mohou být dotčeny stavbou před započetím, v průběhu a na konci stavebních prací.  
PEVNÁ CENA</t>
  </si>
  <si>
    <t>02991</t>
  </si>
  <si>
    <t>OSTATNÍ POŽADAVKY - INFORMAČNÍ TABULE</t>
  </si>
  <si>
    <t>KUS</t>
  </si>
  <si>
    <t>Náklady na zřízení informační tabule (1ks na celou stavbu) s údaji o stavbě s textem dle vzoru objednatele, včetně kotvení. Po ukončení stavby odstranění.</t>
  </si>
  <si>
    <t>2 = 2,000 [A]_x000d_
 Celkem: A = 2,000 [B]</t>
  </si>
  <si>
    <t>položka zahrnuje:
- dodání a osazení informačních tabulí v předepsaném provedení a množství s obsahem předepsaným zadavatelem
- veškeré nosné a upevňovací konstrukce
- základové konstrukce včetně nutných zemních prací
- demontáž a odvoz po skončení platnosti
- případně nutné opravy poškozených čátí během platnosti</t>
  </si>
  <si>
    <t>SO_101</t>
  </si>
  <si>
    <t>Komunikace a zpevněné plochy</t>
  </si>
  <si>
    <t>015111</t>
  </si>
  <si>
    <t xml:space="preserve">POPLATKY ZA LIKVIDACI ODPADŮ NEKONTAMINOVANÝCH - 17 05 04  VYTĚŽENÉ ZEMINY A HORNINY -  I. TŘÍDA TĚŽITELNOSTI</t>
  </si>
  <si>
    <t>T</t>
  </si>
  <si>
    <t>"odkop viz pol. 12373 - pro lokální sanace + aktivní zónu:"_x000d_
 (36+82,5)*2 = 237,000 [A]_x000d_
 "sejmutí drnu viz. pol. 11130:"_x000d_
 427*0,15*2 = 128,100 [B]_x000d_
 "hloubení rýh u propustku a pro trativod viz. pol. 13273:"_x000d_
 (1,4+34)*2 = 70,800 [C]_x000d_
 "hloubení jam pro UV a šachty dle pol. 13173:"_x000d_
 (21+4,5)*2 = 51,000 [D]_x000d_
 Celkem: A+B+C+D = 486,900 [E]</t>
  </si>
  <si>
    <t>1. Položka obsahuje:
 – veškeré poplatky provozovateli skládky, recyklační linky nebo jiného zařízení na zpracování nebo likvidaci odpadů související s převzetím, uložením, zpracováním nebo likvidací odpadu
2. Položka neobsahuje:
 – náklady spojené s dopravou odpadu z místa stavby na místo převzetí provozovatelem skládky, recyklační linky nebo jiného zařízení na zpracování nebo likvidaci odpadů
3. Způsob měření:
Tunou se rozumí hmotnost odpadu vytříděného v souladu se zákonem č. 541/2020 Sb., o nakládání s odpady, v platném znění.</t>
  </si>
  <si>
    <t>015120</t>
  </si>
  <si>
    <t xml:space="preserve">POPLATKY ZA LIKVIDACI ODPADŮ NEKONTAMINOVANÝCH - 17 01 02  STAVEBNÍ A DEMOLIČNÍ SUŤ</t>
  </si>
  <si>
    <t>"Odstranění stávajících nezpevněných sjezdů - dle pol. 11332:"_x000d_
 8*2,6 = 20,800 [A]_x000d_
 "odstranění ploch z dlažby - dle pol. 11318:"_x000d_
 0,2*2,4 = 0,480 [B]_x000d_
 "odstranění obrub - dle pol.11352:"_x000d_
 110*0,1 = 11,000 [C]_x000d_
 "odstranění betonového žlabu - dle pol. 11328:"_x000d_
 9,6*0,1*2,4 = 2,304 [D]_x000d_
 "bourání propustku DN 300:"_x000d_
 5,7*((3,14*0,15*0,15)-(3,14*0,1*0,1))*2,4 = 0,537 [E]_x000d_
 "demolice UV - dle pol. 96687:"_x000d_
 12*0,3 = 3,600 [F]_x000d_
 Celkem: A+B+C+D+E+F = 38,721 [G]</t>
  </si>
  <si>
    <t>Zemní práce</t>
  </si>
  <si>
    <t>11130</t>
  </si>
  <si>
    <t>SEJMUTÍ DRNU</t>
  </si>
  <si>
    <t>M2</t>
  </si>
  <si>
    <t>427 = 427,000 [A]</t>
  </si>
  <si>
    <t xml:space="preserve">včetně vodorovné dopravy  a uložení na skládku</t>
  </si>
  <si>
    <t>11318</t>
  </si>
  <si>
    <t>ODSTRANĚNÍ KRYTU ZPEVNĚNÝCH PLOCH Z DLAŽDIC</t>
  </si>
  <si>
    <t>M3</t>
  </si>
  <si>
    <t>- odstranění stávající betonové dlažby
- včetně odvozu na skládku určenou zhotovitelem
- poplatek za skládku uveden v pol. 014112</t>
  </si>
  <si>
    <t>"plocha dlažby*tl."_x000d_
 4,40*0,05 = 0,220 [A]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</si>
  <si>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</si>
  <si>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11328</t>
  </si>
  <si>
    <t>ODSTRANĚNÍ PŘÍKOPŮ, ŽLABŮ A RIGOLŮ Z PŘÍKOPOVÝCH TVÁRNIC</t>
  </si>
  <si>
    <t>9,6 = 9,600 [A]</t>
  </si>
  <si>
    <t>Položka zahrnuje odstranění tvárnic včetně podkladu, veškerou manipulaci s vybouranou sutí a s vybouranými hmotami,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</si>
  <si>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11332</t>
  </si>
  <si>
    <t>ODSTRANĚNÍ PODKLADŮ ZPEVNĚNÝCH PLOCH Z KAMENIVA NESTMELENÉHO</t>
  </si>
  <si>
    <t>- včetně odvozu na skládku určenou zhotovitelem
- poplatek za skládku uveden v pol. 014112</t>
  </si>
  <si>
    <t>"odstranění nezpevněných sjezdů"_x000d_
 "plocha*tl."_x000d_
 53*0,15 = 7,950 [A]</t>
  </si>
  <si>
    <t>11352</t>
  </si>
  <si>
    <t>ODSTRANĚNÍ CHODNÍKOVÝCH A SILNIČNÍCH OBRUBNÍKŮ BETONOVÝCH</t>
  </si>
  <si>
    <t>M</t>
  </si>
  <si>
    <t>včetně odvozu na skládku v režii zhotovitele</t>
  </si>
  <si>
    <t>celk. délka 110 = 110,000 [A]</t>
  </si>
  <si>
    <t>11372</t>
  </si>
  <si>
    <t>FRÉZOVÁNÍ ZPEVNĚNÝCH PLOCH ASFALTOVÝCH</t>
  </si>
  <si>
    <t>Zhotovitel v ceně zohlední možnost zpětného využití vyfrézovaného materiálu na stavbě _x000d_
Včetně odvozu a uložení na skládku dodavatele</t>
  </si>
  <si>
    <t>"vozovka - plocha*tl. dle diagnostiky"_x000d_
 3057*0,07 = 213,990 [A]_x000d_
 "sjezdy - plocha*tl."_x000d_
 292*0,1 = 29,200 [B]_x000d_
 Celkem: A+B = 243,190 [C]</t>
  </si>
  <si>
    <t>Položka zahrnuje veškerou manipulaci s vybouranou sutí a s vybouranými hmotami vč. uložení na skládku.</t>
  </si>
  <si>
    <t>113776</t>
  </si>
  <si>
    <t>FRÉZOVÁNÍ DRÁŽKY PRŮŘEZU DO 800MM2 V BETONOVÉ VOZOVCE</t>
  </si>
  <si>
    <t>v místech napojení na stávající vozovku (dle pol. 919111) - 93 = 93,000 [A]_x000d_
 podél obrub (dle pol. 917224) a žlabů - 566 = 566,000 [B]_x000d_
 Celkem: A+B = 659,000 [C]</t>
  </si>
  <si>
    <t>Položka zahrnuje:
- veškerou manipulaci s vybouranou sutí a s vybouranými hmotami vč. uložení na skládku.
Položka nezahrnuje:
- x</t>
  </si>
  <si>
    <t>12373</t>
  </si>
  <si>
    <t>ODKOP PRO SPOD STAVBU SILNIC A ŽELEZNIC TŘ. I</t>
  </si>
  <si>
    <t>- poplatek za skldáku uveden v pol. 014102</t>
  </si>
  <si>
    <t>"odkop pro lokální sanace vozovky:"_x000d_
 "plocha z VZR*délka"_x000d_
 0,695*1,05*25+0,564*1,05*30 = 36,010 [A]_x000d_
 "odkop pro aktivní zónu pod sanacemi:"_x000d_
 "dl.*plocha z VZR"_x000d_
 (25+30)*1,5 = 82,500 [B]_x000d_
 Celkem: A+B = 118,510 [C]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</si>
  <si>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č.0141**</t>
  </si>
  <si>
    <t>13173</t>
  </si>
  <si>
    <t>HLOUBENÍ JAM ZAPAŽ I NEPAŽ TŘ. I</t>
  </si>
  <si>
    <t>- výkop pro uliční vpusti a šachty
- poplatky za skládku uvedeny v pol. 014102</t>
  </si>
  <si>
    <t>"výkop pro UV:"_x000d_
 1*1*1,5*14 = 21,000 [A]_x000d_
 "výkop pro šachty:"_x000d_
 1,5*1*1*3 = 4,500 [B]_x000d_
 Celkem: A+B = 25,500 [C]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</si>
  <si>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č.0141**</t>
  </si>
  <si>
    <t>13273</t>
  </si>
  <si>
    <t>HLOUBENÍ RÝH ŠÍŘ DO 2M PAŽ I NEPAŽ TŘ. I</t>
  </si>
  <si>
    <t>- poplatek za skládku uveden v pol. 014102</t>
  </si>
  <si>
    <t>"Propustek podélný - oprava dle situace na stavbě, na přímý příkaz TDI"_x000d_
 "celková délka propustků*hloubka výkopu*šířka"_x000d_
 5,7*0,5*0,5 = 1,425 [B]_x000d_
 "Přípojky UV:"_x000d_
 "hloubka výkopu*šířka*celková délka přípojek"_x000d_
 1,22*1,2*23 = 33,672 [C]_x000d_
 Celkem: B+C = 35,097 [D]</t>
  </si>
  <si>
    <t>17120</t>
  </si>
  <si>
    <t>ULOŽENÍ SYPANINY DO NÁSYPŮ A NA SKLÁDKY BEZ ZHUTNĚNÍ</t>
  </si>
  <si>
    <t>uložení sejmuté zeminy/drnu na skládky - viz pol.11130</t>
  </si>
  <si>
    <t>"tl. 0,15m"_x000d_
 0,15*388 = 58,200 [A]</t>
  </si>
  <si>
    <t xml:space="preserve">položka zahrnuje:
- kompletní provedení zemní konstrukce do předepsaného tvaru
- ošetření úložiště po celou dobu práce v něm vč. klimatických opatření
- ztížení v okolí vedení, konstrukcí a objektů a jejich dočasné zajištění
- ztížení provádění ve ztížených podmínkách a stísněných prostorech
- ztížené ukládání sypaniny pod vodu
- ukládání po vrstvách a po jiných nutných částech (figurách) vč. dosypávek
- spouštění a nošení materiálu
- úprava, očištění a ochrana podloží a svahů
- svahování,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</si>
  <si>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17180</t>
  </si>
  <si>
    <t>ULOŽENÍ SYPANINY DO NÁSYPŮ Z NAKUPOVANÝCH MATERIÁLŮ</t>
  </si>
  <si>
    <t>- zřízení aktivní zóny</t>
  </si>
  <si>
    <t>"plocha z VZR*délka"_x000d_
 1,5*(25+30) = 82,500 [A]</t>
  </si>
  <si>
    <t xml:space="preserve">položka zahrnuje:
- kompletní provedení zemní konstrukce (násypového tělesa včetně aktivní zóny)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</si>
  <si>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17481</t>
  </si>
  <si>
    <t>ZÁSYP JAM A RÝH Z NAKUPOVANÝCH MATERIÁLŮ</t>
  </si>
  <si>
    <t>ŠDa 0/32</t>
  </si>
  <si>
    <t>"zásyp podélného propustku - dle situace na stavbě, na přímý příkaz TDI"_x000d_
 0,5*0,5*5,7 = 1,425 [A]_x000d_
 "zásyp UV:"_x000d_
 (1,5-(0,6*0,6*1,5))*14 = 13,440 [B]_x000d_
 "zásyp šachet:"_x000d_
 (1,5-(3,14*0,3*0,3*1,5))*3 = 3,228 [C]_x000d_
 Celkem: A+B+C = 18,093 [D]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</si>
  <si>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</si>
  <si>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17581</t>
  </si>
  <si>
    <t>OBSYP POTRUBÍ A OBJEKTŮ Z NAKUPOVANÝCH MATERIÁLŮ</t>
  </si>
  <si>
    <t>obsyp přípojek UV_x000d_
ŠDa 0/32</t>
  </si>
  <si>
    <t>"šířka výkopu * tl. * délka přípojek"_x000d_
 1,2*0,55*23 = 15,180 [A]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</si>
  <si>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- zemina vytlačená potrubím o DN do 180mm se od kubatury obsypů neodečítá</t>
  </si>
  <si>
    <t>"obsyp potrubí podélného propustku - dle situace na stavbě, na přímý příkaz TDI"_x000d_
 (0,5*0,4-(3,14*0,15*0,15))*5,7 = 0,737 [A]</t>
  </si>
  <si>
    <t>18120</t>
  </si>
  <si>
    <t>ÚPRAVA PLÁNĚ SE ZHUTNĚNÍM V HORNINĚ TŘ. II</t>
  </si>
  <si>
    <t>"plocha nové vozovky v místě lokálních sanací"_x000d_
 "plocha z VZR*délka"_x000d_
 3*(25+30) = 165,000 [A]</t>
  </si>
  <si>
    <t>položka zahrnuje úpravu pláně včetně vyrovnání výškových rozdílů. Míru zhutnění určuje projekt.</t>
  </si>
  <si>
    <t>18222</t>
  </si>
  <si>
    <t>ROZPROSTŘENÍ ORNICE VE SVAHU V TL DO 0,15M</t>
  </si>
  <si>
    <t>"plocha nové zeleně"_x000d_
 216 = 216,000 [A]</t>
  </si>
  <si>
    <t>položka zahrnuje:
nutné přemístění ornice z dočasných skládek vzdálených do 50m
rozprostření ornice v předepsané tloušťce ve svahu přes 1:5</t>
  </si>
  <si>
    <t>18241</t>
  </si>
  <si>
    <t>ZALOŽENÍ TRÁVNÍKU RUČNÍM VÝSEVEM</t>
  </si>
  <si>
    <t>"viz pol. 18241"_x000d_
 216 = 216,000 [A]</t>
  </si>
  <si>
    <t>Zahrnuje dodání předepsané travní směsi, její výsev na ornici, zalévání, první pokosení, to vše bez ohledu na sklon terénu</t>
  </si>
  <si>
    <t>Základy</t>
  </si>
  <si>
    <t>21461C</t>
  </si>
  <si>
    <t>SEPARAČNÍ GEOTEXTILIE DO 300G/M2</t>
  </si>
  <si>
    <t>Separační geotextilie min. 300g/m2, typ geotextilie S1 dle ČSN 73 6133 a TP 97</t>
  </si>
  <si>
    <t>"délka * šíř. z VZR"_x000d_
 (25+30)*4,3*1,1 = 260,150 [A]</t>
  </si>
  <si>
    <t>Položka zahrnuje:
- dodávku předepsané geotextilie
- úpravu, očištění a ochranu podkladu
- přichycení k podkladu, případně zatížení
- úpravy spojů a zajištění okrajů
- úpravy pro odvodnění
- nutné přesahy (nezapočítávají se do výměry)
- mimostaveništní a vnitrostaveništní dopravu
Položka nezahrnuje:
- x</t>
  </si>
  <si>
    <t>Svislé konstrukce</t>
  </si>
  <si>
    <t>327215</t>
  </si>
  <si>
    <t>PŘEZDĚNÍ ZDÍ Z KAMENNÉHO ZDIVA</t>
  </si>
  <si>
    <t>obnova podélného propustku - dle situace na stavbě, na přímý příkaz TDI</t>
  </si>
  <si>
    <t>2,4*1,5*0,25 = 0,900 [A]</t>
  </si>
  <si>
    <t>položka zahrnuje rozebrání stávajícího zdiva, nezbytnou manipulaci s rozebraným materiálem (nakládání, doprava, složení, očištění, odvoz nepoužitelného materiálu a suti), vyzdění z tohoto materiálu (bez dodávky nového) včetně dodávky předepsaného materiálu pro výplň spar.</t>
  </si>
  <si>
    <t>Vodorovné konstrukce</t>
  </si>
  <si>
    <t>45157</t>
  </si>
  <si>
    <t>PODKLADNÍ A VÝPLŇOVÉ VRSTVY Z KAMENIVA TĚŽENÉHO</t>
  </si>
  <si>
    <t>"štěrkopískové lože pod podélný propustek - dle situace na stavbě, na přímý příkaz TDI:"_x000d_
 "tl.*šíř.*délka propustku"_x000d_
 0,15*0,3*5,7 = 0,257 [A]</t>
  </si>
  <si>
    <t>položka zahrnuje dodávku předepsaného kameniva, mimostaveništní a vnitrostaveništní dopravu a jeho uložení
není-li v zadávací dokumentaci uvedeno jinak, jedná se o nakupovaný materiál</t>
  </si>
  <si>
    <t>46321</t>
  </si>
  <si>
    <t>ROVNANINA Z LOMOVÉHO KAMENE</t>
  </si>
  <si>
    <t>zpevnění svahu</t>
  </si>
  <si>
    <t>12*0,15 = 1,800 [A]</t>
  </si>
  <si>
    <t>položka zahrnuje:
- dodávku a vyrovnání lomového kamene předepsané frakce do předepsaného tvaru včetně mimostaveništní a vnitrostaveništní dopravy
není-li v zadávací dokumentaci uvedeno jinak, jedná se o nakupovaný materiál</t>
  </si>
  <si>
    <t>Komunikace</t>
  </si>
  <si>
    <t>56335</t>
  </si>
  <si>
    <t>VOZOVKOVÉ VRSTVY ZE ŠTĚRKODRTI TL. DO 250MM</t>
  </si>
  <si>
    <t>ŠDa 0/63</t>
  </si>
  <si>
    <t>"lokální sanace"_x000d_
 "plocha z VZR*délka"_x000d_
 0,695*1,05*25+0,564*1,05*30 = 36,010 [A]_x000d_
 "nová konstrukce vozovky u obnovy stávající kanalizace - uvažováno 70% délky stávajícího potrubí dotčeného v rámci této PD"_x000d_
 "(dle situace na stavbě, na přímý příkaz TDI)"_x000d_
 "celková délka výkopů*šířka výkopu"_x000d_
 190*1,2 = 228,000 [B]_x000d_
 Celkem: A+B = 264,010 [C]</t>
  </si>
  <si>
    <t>- dodání kameniva předepsané kvality a zrnitosti
- rozprostření a zhutnění vrstvy v předepsané tloušťce
- zřízení vrstvy bez rozlišení šířky, pokládání vrstvy po etapách
- nezahrnuje postřiky, nátěry</t>
  </si>
  <si>
    <t>56360</t>
  </si>
  <si>
    <t>VOZOVKOVÉ VRSTVY Z RECYKLOVANÉHO MATERIÁLU</t>
  </si>
  <si>
    <t>nezpevněné sjezdy</t>
  </si>
  <si>
    <t>"plocha nezp. sjezdů * tl."_x000d_
 28,5*0,15 = 4,275 [A]</t>
  </si>
  <si>
    <t>- dodání recyklátu v požadované kvalitě
- očištění podkladu
- uložení recyklátu dle předepsaného technologického předpisu, zhutnění vrstvy v předepsané tloušťce
- zřízení vrstvy bez rozlišení šířky, pokládání vrstvy po etapách, včetně pracovních spar a spojů
- úpravu napojení, ukončení 
- nezahrnuje postřiky, nátěry</t>
  </si>
  <si>
    <t>567544</t>
  </si>
  <si>
    <t>VRST PRO OBNOVU A OPR RECYK ZA STUD CEM A ASF EM TL DO 200MM</t>
  </si>
  <si>
    <t xml:space="preserve">RS CA 180mm,_x000d_
Pro směsi stmelené cementem + asfaltovou emulzí / zpěněným asfaltem se dávkování asfaltové emulze / zpěněného asfaltu navrhuje v rozmezí 2,5% až 3,5% v množství zbytkového asfaltu a dávkování cementu 3,0% až 4,0% při splnění TP 208  UPŘESNĚNO DLE PRŮKAZNÍCH ZKOUŠEK ZE VZORKŮ ODEBRANÝCH NA STAVBĚ, VČ.ROZFRÉZOVÁNÍ, REPROFILACE, ZHUTNĚNÍ, PŘEDRCENÍ, PŘESUN HMOT A DOPLNĚNÍ  CHYBĚJÍCÍHO MATERIÁLU</t>
  </si>
  <si>
    <t>"plocha recyklované vrstvy vč. přesahů"_x000d_
 3305+0,3*394 = 3423,200 [A]</t>
  </si>
  <si>
    <t>Položka zahrnuje:
- dodání materiálů předepsaných pro recyklaci za studena
- provedení recyklace dle předepsaného technologického předpisu, zhutnění vrstvy v předepsané tloušťce
- zřízení vrstvy bez rozlišení šířky, pokládání vrstvy po etapách
- úpravu napojení, ukončení
Položka nezahrnuje:
- postřiky, nátěry</t>
  </si>
  <si>
    <t>56960</t>
  </si>
  <si>
    <t>ZPEVNĚNÍ KRAJNIC Z RECYKLOVANÉHO MATERIÁLU</t>
  </si>
  <si>
    <t>"krajnice, plocha ze sit.*tl."_x000d_
 161,7*0,15 = 24,255 [A]</t>
  </si>
  <si>
    <t>572123</t>
  </si>
  <si>
    <t>INFILTRAČNÍ POSTŘIK Z EMULZE DO 1,0KG/M2</t>
  </si>
  <si>
    <t>PI C 1,0 kg/m2</t>
  </si>
  <si>
    <t>"viz pol. 574C56"_x000d_
 3305 = 3305,000 [A]</t>
  </si>
  <si>
    <t>- dodání všech předepsaných materiálů pro postřiky v předepsaném množství
- provedení dle předepsaného technologického předpisu
- zřízení vrstvy bez rozlišení šířky, pokládání vrstvy po etapách
- úpravu napojení, ukončení</t>
  </si>
  <si>
    <t>572213</t>
  </si>
  <si>
    <t>SPOJOVACÍ POSTŘIK Z EMULZE DO 0,5KG/M2</t>
  </si>
  <si>
    <t>PS C 0,4 kg/m2</t>
  </si>
  <si>
    <t>"viz pol. 574A34"_x000d_
 3343 = 3343,000 [A]</t>
  </si>
  <si>
    <t>574A33</t>
  </si>
  <si>
    <t>ASFALTOVÝ BETON PRO OBRUSNÉ VRSTVY ACO 11 TL. 40MM</t>
  </si>
  <si>
    <t>ACO 11 40 mm</t>
  </si>
  <si>
    <t>"Plocha nové vozovky + plocha asf. sjezdů"_x000d_
 3041+302 = 3343,000 [A]</t>
  </si>
  <si>
    <t>Položka zahrnuje:
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Položka nezahrnuje:
- postřiky, nátěry
- těsnění podél obrubníků, dilatačních zařízení, odvodňovacích proužků, odvodňovačů, vpustí, šachet a pod.</t>
  </si>
  <si>
    <t>574C56</t>
  </si>
  <si>
    <t>ASFALTOVÝ BETON PRO LOŽNÍ VRSTVY ACL 16+, 16S TL. 60MM</t>
  </si>
  <si>
    <t>ACL 16+ 60 mm</t>
  </si>
  <si>
    <t>"Plocha nové vozovky + délka přesahu vrstvy*délka úseku s přesahy+plocha vrstvy u asf. sjezdů"_x000d_
 3041+0,095*394+0,75*302 = 3304,930 [A]</t>
  </si>
  <si>
    <t>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- nezahrnuje postřiky, nátěry
- nezahrnuje těsnění podél obrubníků, dilatačních zařízení, odvodňovacích proužků, odvodňovačů, vpustí, šachet a pod.</t>
  </si>
  <si>
    <t>57621</t>
  </si>
  <si>
    <t>POSYP KAMENIVEM DRCENÝM 5KG/M2</t>
  </si>
  <si>
    <t>Podrcení infiltračního postřiku, možnost využití varianty postřiku z vápenné suspenze.</t>
  </si>
  <si>
    <t>Položka zahrnuje:
- dodání kameniva předepsané kvality a zrnitosti
- posyp předepsaným množstvím
Položka nezahrnuje:
- x</t>
  </si>
  <si>
    <t>58222</t>
  </si>
  <si>
    <t>DLÁŽDĚNÉ KRYTY Z DROBNÝCH KOSTEK DO LOŽE Z MC</t>
  </si>
  <si>
    <t>dlážděný žlab</t>
  </si>
  <si>
    <t>34 = 34,000 [A]</t>
  </si>
  <si>
    <t xml:space="preserve">- dodání dlažebního materiálu v požadované kvalitě, dodání materiálu pro předepsané  lože v tloušťce předepsané dokumentací a pro předepsanou výplň spar
- očištění podkladu
- uložení dlažby dle předepsaného technologického předpisu včetně předepsané podkladní vrstvy a předepsané výplně spar
- zřízení vrstvy bez rozlišení šířky, pokládání vrstvy po etapách 
- úpravu napojení, ukončení podél obrubníků, dilatačních zařízení, odvodňovacích proužků, odvodňovačů, vpustí, šachet a pod., nestanoví-li zadávací dokumentace jinak
- nezahrnuje postřiky, nátěry
- nezahrnuje těsnění podél obrubníků, dilatačních zařízení, odvodňovacích proužků, odvodňovačů, vpustí, šachet a pod.</t>
  </si>
  <si>
    <t>587206</t>
  </si>
  <si>
    <t>PŘEDLÁŽDĚNÍ KRYTU Z BETONOVÝCH DLAŽDIC SE ZÁMKEM</t>
  </si>
  <si>
    <t>13 = 13,000 [A]</t>
  </si>
  <si>
    <t>- pod pojmem *předláždění* se rozumí rozebrání stávající dlažby a pokládka dlažby ze stávajícího dlažebního materiálu (bez dodávky nového)
- zahrnuje nezbytnou manipulaci s tímto materiálem (nakládání, doprava, složení, očištění)
- dodání a rozprostření materiálu pro lože a jeho tloušťku předepsanou dokumentací a pro předepsanou výplň spar
- eventuelní doplnění plochy s použitím nového materiálu se vykazuje v položce č.582</t>
  </si>
  <si>
    <t>6</t>
  </si>
  <si>
    <t>Úpravy povrchů, podlahy, výplně otvorů</t>
  </si>
  <si>
    <t>626122</t>
  </si>
  <si>
    <t>REPROFILACE PODHLEDŮ, SVISLÝCH PLOCH SANAČNÍ MALTOU DVOUVRST TL 50MM</t>
  </si>
  <si>
    <t>Sanace opěrné opěrné zídky u č.p. 9</t>
  </si>
  <si>
    <t>"délka zídky * výška"_x000d_
 26*1,2 = 31,200 [A]</t>
  </si>
  <si>
    <t>položka zahrnuje:
dodávku veškerého materiálu potřebného pro předepsanou úpravu v předepsané kvalitě
nutné vyspravení podkladu, případně zatření spar zdiva
položení vrstvy v předepsané tloušťce
potřebná lešení a podpěrné konstrukce</t>
  </si>
  <si>
    <t>626222</t>
  </si>
  <si>
    <t>REPROFIL VODOR PLOCH SHORA SANAČ MALTOU DVOUVRST TL DO 50MM</t>
  </si>
  <si>
    <t>Sanace stávající opěrné zídky u č.p. 9</t>
  </si>
  <si>
    <t>"délka zídky * šířka"_x000d_
 26*0,2 = 5,200 [A]</t>
  </si>
  <si>
    <t>8</t>
  </si>
  <si>
    <t>Potrubí</t>
  </si>
  <si>
    <t>87433</t>
  </si>
  <si>
    <t>POTRUBÍ Z TRUB PLASTOVÝCH ODPADNÍCH DN DO 150MM</t>
  </si>
  <si>
    <t>"Přípojky UV"_x000d_
 23 = 23,000 [A]</t>
  </si>
  <si>
    <t xml:space="preserve">položky pro zhotovení potrubí platí bez ohledu na sklon
zahrnuje:
- výrobní dokumentaci (včetně technologického předpisu)
- dodání veškerého trubního a pomocného materiálu  (trouby,  trubky,  tvarovky,  spojovací a těsnící 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
nezahrnuje zkoušky vodotěsnosti a televizní prohlídku</t>
  </si>
  <si>
    <t>87727</t>
  </si>
  <si>
    <t>CHRÁNIČKY PŮLENÉ Z TRUB PLAST DN DO 100MM</t>
  </si>
  <si>
    <t>Ochrana IS, položka bude čerpána dle skutečnosti se souhlasem TDI</t>
  </si>
  <si>
    <t>"Předpokládaná délka "_x000d_
 24 = 24,000 [A]</t>
  </si>
  <si>
    <t xml:space="preserve">položky pro zhotovení potrubí platí bez ohledu na sklon
zahrnuje:
- výrobní dokumentaci (včetně technologického předpisu)
- dodání veškerého trubního a pomocného materiálu  (trouby včetně podélného rozpůlení,  trubky,  tvarovky,  spojovací a těsnící 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 včetně případně předepsaného utěsnění konců chrániček
- položky platí pro práce prováděné v prostoru zapaženém i nezapaženém a i v kolektorech, chráničkách</t>
  </si>
  <si>
    <t>87814</t>
  </si>
  <si>
    <t>NASUNUTÍ PLAST TRUB DN DO 40MM DO CHRÁNIČKY</t>
  </si>
  <si>
    <t>"viz pol. 87727"_x000d_
 24 = 24,000 [A]</t>
  </si>
  <si>
    <t>položka zahrnuje:
pojízdná sedla (objímky)
případně předepsané utěsnění konců chráničky
nezahrnuje dodávku potrubí</t>
  </si>
  <si>
    <t>894157</t>
  </si>
  <si>
    <t>ŠACHTY KANALIZAČNÍ Z BETON DÍLCŮ NA POTRUBÍ DN DO 500MM</t>
  </si>
  <si>
    <t>nové šachy - dle situace: Š1 ,Š2 a Š3</t>
  </si>
  <si>
    <t>3 = 3,000 [A]</t>
  </si>
  <si>
    <t xml:space="preserve">položka zahrnuje:
- poklopy s rámem, mříže s rámem, stupadla, žebříky, stropy z bet. dílců a pod.
- předepsané betonové skruže, prefabrikované nebo monolitické betonové dno
- dodání  dílce  požadovaného  tvaru  a  vlastností,  jeho  skladování,  doprava  a  osazení  do  definitivní polohy, včetně komplexní technologie výroby a montáže dílců, ošetření a ochrana dílců,
- u dílců železobetonových a předpjatých veškerá výztuž, případně i tuhé kovové prvky a závěsná oka,
- úpravy a zařízení pro uložení a transport dílce,
- veškeré požadované úpravy dílců, včetně doplňkových konstrukcí a vybavení,
- sestavení dílce na stavbě včetně montážních zařízení, plošin a prahů a pod.,
- výplň, těsnění a tmelení spár a spojů,
- očištění a ošetření úložných ploch,
- zednické výpomoce pro montáž dílců,
- označení dílce výrobním štítkem nebo jiným způsobem,
- úpravy dílce pro dodržení požadované přesnosti jeho osazení, včetně případných měření,
- veškerá zařízení pro zajištění stability v každém okamžiku
- předepsané podkladní konstrukce</t>
  </si>
  <si>
    <t>89712</t>
  </si>
  <si>
    <t>VPUSŤ KANALIZAČNÍ ULIČNÍ KOMPLETNÍ Z BETONOVÝCH DÍLCŮ</t>
  </si>
  <si>
    <t>obnovené UV - dle skutečnosti, na přímý příkaz TDI</t>
  </si>
  <si>
    <t>nové uliční vpusti 2 = 2,000 [A]_x000d_
 obnovované uliční vpusti 12 = 12,000 [B]_x000d_
 Celkem: A+B = 14,000 [C]</t>
  </si>
  <si>
    <t xml:space="preserve">položka zahrnuje:
- dodávku a osazení předepsaných dílů včetně mříže
- výplň, těsnění  a tmelení spar a spojů,
- opatření  povrchů  betonu  izolací  proti zemní vlhkosti v částech, kde přijdou do styku se zeminou nebo kamenivem,
- předepsané podkladní konstrukce</t>
  </si>
  <si>
    <t>89921</t>
  </si>
  <si>
    <t>VÝŠKOVÁ ÚPRAVA POKLOPŮ</t>
  </si>
  <si>
    <t>Položka bude čerpána dle skutečnosti se souhlasem TDI</t>
  </si>
  <si>
    <t>- položka výškové úpravy zahrnuje všechny nutné práce a materiály pro zvýšení nebo snížení zařízení (včetně nutné úpravy stávajícího povrchu vozovky nebo chodníku).</t>
  </si>
  <si>
    <t>9</t>
  </si>
  <si>
    <t>Ostatní konstrukce a práce</t>
  </si>
  <si>
    <t>9113B1</t>
  </si>
  <si>
    <t>SVODIDLO OCEL SILNIČ JEDNOSTR, ÚROVEŇ ZADRŽ H1 -DODÁVKA A MONTÁŽ</t>
  </si>
  <si>
    <t>64 = 64,000 [A]</t>
  </si>
  <si>
    <t>položka zahrnuje:
- kompletní dodávku všech dílů ocelového svodidla s předepsanou povrchovou úpravou včetně spojovacích prvků
- montáž a osazení svodidla, osazení sloupků zaberaněním nebo osazením do betonových bloků (včetně betonových bloků a nutných zemních prací
- ukončení zapuštěním do betonových bloků (včetně betonového bloku a nutných zemních prací) nebo koncovkou
- přechod na jiný typ svodidla nebo přes mostní závěr
- ochranu proti bludným proudům a vývody pro jejich měření
nezahrnuje odrazky nebo retroreflexní fólie</t>
  </si>
  <si>
    <t>9113B3</t>
  </si>
  <si>
    <t>SVODIDLO OCEL SILNIČ JEDNOSTR, ÚROVEŇ ZADRŽ H1 - DEMONTÁŽ S PŘESUNEM</t>
  </si>
  <si>
    <t>64,5 = 64,500 [A]</t>
  </si>
  <si>
    <t>položka zahrnuje:
- demontáž a odstranění zařízení
- jeho odvoz na předepsané místo</t>
  </si>
  <si>
    <t>914113</t>
  </si>
  <si>
    <t>DOPRAVNÍ ZNAČKY ZÁKLADNÍ VELIKOSTI OCELOVÉ NEREFLEXNÍ - DEMONTÁŽ</t>
  </si>
  <si>
    <t>"obnovované:"_x000d_
 A12a 2 = 2,000 [A]_x000d_
 E2b 4 = 4,000 [B]_x000d_
 E13 2 = 2,000 [C]_x000d_
 IS21a 1 = 1,000 [D]_x000d_
 P2 5 = 5,000 [E]_x000d_
 Z3 2 = 2,000 [F]_x000d_
 DZ 2 = 2,000 [G]_x000d_
 "rušené:"_x000d_
 A7a 1 = 1,000 [H]_x000d_
 Celkem: A+B+C+D+E+F+G+H = 19,000 [I]</t>
  </si>
  <si>
    <t>Položka zahrnuje odstranění, demontáž a odklizení materiálu s odvozem na předepsané místo</t>
  </si>
  <si>
    <t>914121</t>
  </si>
  <si>
    <t>DOPRAVNÍ ZNAČKY ZÁKLADNÍ VELIKOSTI OCELOVÉ FÓLIE TŘ 1 - DODÁVKA A MONTÁŽ</t>
  </si>
  <si>
    <t>"obnovované:"_x000d_
 A12a 2 = 2,000 [A]_x000d_
 E2b 4 = 4,000 [B]_x000d_
 E13 2 = 2,000 [C]_x000d_
 IS21a 1 = 1,000 [D]_x000d_
 P2 5 = 5,000 [E]_x000d_
 Z3 2 = 2,000 [F]_x000d_
 DZ 2 = 2,000 [G]_x000d_
 "nové:"_x000d_
 IJ4b 2 = 2,000 [H]_x000d_
 Celkem: A+B+C+D+E+F+G+H = 20,000 [I]</t>
  </si>
  <si>
    <t>položka zahrnuje:
- dodávku a montáž značek v požadovaném provedení</t>
  </si>
  <si>
    <t>914921</t>
  </si>
  <si>
    <t>SLOUPKY A STOJKY DOPRAVNÍCH ZNAČEK Z OCEL TRUBEK DO PATKY - DODÁVKA A MONTÁŽ</t>
  </si>
  <si>
    <t>"obnovované:"_x000d_
 E2b 4 = 4,000 [A]_x000d_
 E13 2 = 2,000 [B]_x000d_
 IS21a 1 = 1,000 [C]_x000d_
 P2 1 = 1,000 [D]_x000d_
 Z3 2 = 2,000 [E]_x000d_
 DZ 2 = 2,000 [F]_x000d_
 "nové:"_x000d_
 IJ4b 2 = 2,000 [G]_x000d_
 Celkem: A+B+C+D+E+F+G = 14,000 [H]</t>
  </si>
  <si>
    <t>položka zahrnuje:
- sloupky a upevňovací zařízení včetně jejich osazení (betonová patka, zemní práce)</t>
  </si>
  <si>
    <t>914923</t>
  </si>
  <si>
    <t>SLOUPKY A STOJKY DZ Z OCEL TRUBEK DO PATKY DEMONTÁŽ</t>
  </si>
  <si>
    <t>"obnovované:"_x000d_
 E2b 4 = 4,000 [A]_x000d_
 E13 2 = 2,000 [B]_x000d_
 IS21a 1 = 1,000 [C]_x000d_
 P2 1 = 1,000 [D]_x000d_
 Z3 2 = 2,000 [E]_x000d_
 DZ 2 = 2,000 [F]_x000d_
 A7a 1 = 1,000 [G]_x000d_
 Celkem: A+B+C+D+E+F+G = 13,000 [H]</t>
  </si>
  <si>
    <t>915111</t>
  </si>
  <si>
    <t>VODOROVNÉ DOPRAVNÍ ZNAČENÍ BARVOU HLADKÉ - DODÁVKA A POKLÁDKA</t>
  </si>
  <si>
    <t xml:space="preserve">"tl.			   m	"_x000d_
 0,250	V2b 1,5/1,5/0,25 	 122  122*0,25*0,5 = 15,250 [A]_x000d_
 0,125	V4             	 798  798*0,125 = 99,750 [B]_x000d_
 0,125       V11a                          72   72*0,125 = 9,000 [C]_x000d_
 Celkem: A+B+C = 124,000 [D]</t>
  </si>
  <si>
    <t>Položka zahrnuje:
- dodání a pokládku nátěrového materiálu
- předznačení a reflexní úpravu
Položka nezahrnuje:
- x
Způsob měření:
- měří se pouze natíraná plocha</t>
  </si>
  <si>
    <t>915221</t>
  </si>
  <si>
    <t>VODOR DOPRAV ZNAČ PLASTEM STRUKTURÁLNÍ NEHLUČNÉ - DOD A POKLÁDKA</t>
  </si>
  <si>
    <t>položka zahrnuje:
- dodání a pokládku nátěrového materiálu (měří se pouze natíraná plocha)
- předznačení a reflexní úpravu</t>
  </si>
  <si>
    <t>91552</t>
  </si>
  <si>
    <t>VODOR DOPRAV ZNAČ - PÍSMENA</t>
  </si>
  <si>
    <t>V11a - 6*2 = 12,000 [A]</t>
  </si>
  <si>
    <t>položka zahrnuje:
- dodání a pokládku nátěrového materiálu
- předznačení a reflexní úpravu</t>
  </si>
  <si>
    <t>917224</t>
  </si>
  <si>
    <t>SILNIČNÍ A CHODNÍKOVÉ OBRUBY Z BETONOVÝCH OBRUBNÍKŮ ŠÍŘ 150MM</t>
  </si>
  <si>
    <t>celková délka 108 = 108,000 [A]</t>
  </si>
  <si>
    <t>Položka zahrnuje:
dodání a pokládku betonových obrubníků o rozměrech předepsaných zadávací dokumentací
betonové lože i boční betonovou opěrku.</t>
  </si>
  <si>
    <t>9183A3</t>
  </si>
  <si>
    <t>PROPUSTY Z TRUB DN 300MM PLASTOVÝCH</t>
  </si>
  <si>
    <t>podélný propustek - oprava dle situace na stavbě, na přímý příkaz TDI</t>
  </si>
  <si>
    <t>délka 5,7 = 5,700 [A]</t>
  </si>
  <si>
    <t>Položka zahrnuje:
- dodání a položení potrubí z trub z dokumentací předepsaného materiálu a předepsaného průměru
- případné úpravy trub (zkrácení, šikmé seříznutí)
Nezahrnuje podkladní vrstvy a obetonování.</t>
  </si>
  <si>
    <t>919111</t>
  </si>
  <si>
    <t>ŘEZÁNÍ ASFALTOVÉHO KRYTU VOZOVEK TL DO 50MM</t>
  </si>
  <si>
    <t>v místech napojení na stávající vozovku(křižovatky) a na koncích úseku- celk. délka 93 = 93,000 [A]</t>
  </si>
  <si>
    <t>položka zahrnuje řezání vozovkové vrstvy v předepsané tloušťce, včetně spotřeby vody</t>
  </si>
  <si>
    <t>931326</t>
  </si>
  <si>
    <t>TĚSNĚNÍ DILATAČ SPAR ASF ZÁLIVKOU MODIFIK PRŮŘ DO 800MM2</t>
  </si>
  <si>
    <t>položka zahrnuje dodávku a osazení předepsaného materiálu, očištění ploch spáry před úpravou, očištění okolí spáry po úpravě
nezahrnuje těsnící profil</t>
  </si>
  <si>
    <t>966345</t>
  </si>
  <si>
    <t>BOURÁNÍ PROPUSTŮ Z TRUB DN DO 300MM</t>
  </si>
  <si>
    <t>oprava podélného propustku - dle situace na stavbě, na přímý příkaz TDI</t>
  </si>
  <si>
    <t>"celková délka"_x000d_
 5,7 = 5,700 [A]</t>
  </si>
  <si>
    <t>položka zahrnuje:
- odstranění trub včetně případného obetonování a lože
- veškeré pomocné konstrukce (lešení a pod.)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
- veškeré další práce plynoucí z technologického předpisu a z platných předpisů
- nezahrnuje bourání čel, vtokových a výtokových jímek, odstranění zábradlí</t>
  </si>
  <si>
    <t>96687</t>
  </si>
  <si>
    <t>VYBOURÁNÍ ULIČNÍCH VPUSTÍ KOMPLETNÍCH</t>
  </si>
  <si>
    <t>12 = 12,000 [A]</t>
  </si>
  <si>
    <t>položka zahrnuje:
- kompletní bourací práce včetně nezbytného rozsahu zemních prací,
- veškerou manipulaci s vybouranou sutí a hmotami včetně uložení na skládku,
- veškeré další práce plynoucí z technologického předpisu a z platných předpisů,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</si>
  <si>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SO_185</t>
  </si>
  <si>
    <t>Dopravně inženýrská opatření (DIO)</t>
  </si>
  <si>
    <t>02710</t>
  </si>
  <si>
    <t>POMOC PRÁCE ZŘÍZ NEBO ZAJIŠŤ OBJÍŽĎKY A PŘÍSTUP CESTY</t>
  </si>
  <si>
    <t>Passport objízdných tras před a po stavbě.Posouzení úseků, které se zhoršily 
vlivem objízdné trasy.
Čerpání pouze na přímý příkaz TDI.</t>
  </si>
  <si>
    <t>1.000000 = 1,000 [A]</t>
  </si>
  <si>
    <t>02720</t>
  </si>
  <si>
    <t>POMOC PRÁCE ZŘÍZ NEBO ZAJIŠŤ REGULACI A OCHRANU DOPRAVY</t>
  </si>
  <si>
    <t>Položka zahrnuje dopravně inženýrská opatření v průběhu celé stavby (dle 
schváleného plánu ZOV, DIO a vyjádření DI PČR), zahrnuje pronájem dopravního 
znační - tzn. osazení, přesuny a odvoz provizorního dopravního značení po dobu 
jednotlivých etap zhotovitele - tzn. celé stavby. Zahrnuje dočasné dopravní 
značení, semafory, dopravní zařízení (např citybloky, provizorní betonová a 
ocelová svodidla, světelné výstražné zařízení atd.) oplocení a všechny související 
práce po dobu trvání celé stavby. Zahrnuje přesun betonových svodidel a úpravu 
DZ ve všech etapách výstavby, vč. bet.sv. u mostů. Součástí položky je i údržba a 
péče o dopravně inženýrská opatření v průběhu celé stavby. Součástí položky je 
vyřízení DIR včetně jeho projednání.</t>
  </si>
  <si>
    <t>914132.01</t>
  </si>
  <si>
    <t>DOPRAVNÍ ZNAČKY ZÁKLADNÍ VELIKOSTI OCELOVÉ FÓLIE TŘ 2 - MONTÁŽ S PŘEMÍSTĚNÍM</t>
  </si>
  <si>
    <t>Včetně dodání, montáže, přemístění a nájmu po celou dobu stavby,</t>
  </si>
  <si>
    <t>59 = 59,000 [A]_x000d_
 Celkem: A = 59,000 [B]</t>
  </si>
  <si>
    <t>položka zahrnuje:
- dopravu demontované značky z dočasné skládky
- osazení a montáž značky na místě určeném projektem
- nutnou opravu poškozených částí
nezahrnuje dodávku značky</t>
  </si>
  <si>
    <t>914133</t>
  </si>
  <si>
    <t>DOPRAVNÍ ZNAČKY ZÁKLADNÍ VELIKOSTI OCELOVÉ FÓLIE TŘ 2 - DEMONTÁŽ</t>
  </si>
  <si>
    <t>59 = 59,000 [A]</t>
  </si>
  <si>
    <t>914922.01</t>
  </si>
  <si>
    <t>SLOUPKY A STOJKY DZ Z OCEL TRUBEK DO PATKY MONTÁŽ S PŘESUNEM</t>
  </si>
  <si>
    <t>SDZ 59*1 = 59,000 [A]_x000d_
 Z2 10*2 = 20,000 [B]_x000d_
 Celkem: A+B = 79,000 [C]</t>
  </si>
  <si>
    <t>položka zahrnuje:
- dopravu demontovaného zařízení z dočasné skládky
- osazení a montáž zařízení na místě určeném projektem
- nutnou opravu poškozených částí
nezahrnuje dodávku sloupku, stojky a upevňovacího zařízení</t>
  </si>
  <si>
    <t>79 = 79,000 [A]</t>
  </si>
  <si>
    <t>916112.01</t>
  </si>
  <si>
    <t>DOPRAV SVĚTLO VÝSTRAŽ SAMOSTATNÉ - MONTÁŽ S PŘESUNEM</t>
  </si>
  <si>
    <t>6 = 6,000 [A]_x000d_
 Celkem: A = 6,000 [B]</t>
  </si>
  <si>
    <t>položka zahrnuje:
- přemístění zařízení z dočasné skládky a jeho osazení a montáž na místě určeném projektem
- údržbu po celou dobu trvání funkce, náhradu zničených nebo ztracených kusů, nutnou opravu poškozených částí
- napájení z baterie včetně záložní baterie</t>
  </si>
  <si>
    <t>916113</t>
  </si>
  <si>
    <t>DOPRAV SVĚTLO VÝSTRAŽ SAMOSTATNÉ - DEMONTÁŽ</t>
  </si>
  <si>
    <t>6 = 6,000 [A]</t>
  </si>
  <si>
    <t>Položka zahrnuje odstranění, demontáž a odklizení zařízení s odvozem na předepsané místo</t>
  </si>
  <si>
    <t>916122.01</t>
  </si>
  <si>
    <t>DOPRAV SVĚTLO VÝSTRAŽ SOUPRAVA 3KS - MONTÁŽ S PŘESUNEM</t>
  </si>
  <si>
    <t>916123</t>
  </si>
  <si>
    <t>DOPRAV SVĚTLO VÝSTRAŽ SOUPRAVA 3KS - DEMONTÁŽ</t>
  </si>
  <si>
    <t>2 = 2,000 [A]</t>
  </si>
  <si>
    <t>916152.01</t>
  </si>
  <si>
    <t>SEMAFOROVÁ PŘENOSNÁ SOUPRAVA - MONTÁŽ S PŘESUNEM</t>
  </si>
  <si>
    <t>916153</t>
  </si>
  <si>
    <t>SEMAFOROVÁ PŘENOSNÁ SOUPRAVA - DEMONTÁŽ</t>
  </si>
  <si>
    <t>916322.01</t>
  </si>
  <si>
    <t>DOPRAVNÍ ZÁBRANY Z2 S FÓLIÍ TŘ 2 - MONTÁŽ S PŘESUNEM</t>
  </si>
  <si>
    <t>10 = 10,000 [A]_x000d_
 Celkem: A = 10,000 [B]</t>
  </si>
  <si>
    <t>položka zahrnuje:
- přemístění zařízení z dočasné skládky a jeho osazení a montáž na místě určeném projektem
- údržbu po celou dobu trvání funkce, náhradu zničených nebo ztracených kusů, nutnou opravu poškozených částí</t>
  </si>
  <si>
    <t>916323</t>
  </si>
  <si>
    <t>DOPRAVNÍ ZÁBRANY Z2 S FÓLIÍ TŘ 2 - DEMONTÁŽ</t>
  </si>
  <si>
    <t>10 = 10,000 [A]</t>
  </si>
  <si>
    <t>916362.01</t>
  </si>
  <si>
    <t>SMĚROVACÍ DESKY Z4 OBOUSTR S FÓLIÍ TŘ 2 - MONTÁŽ S PŘESUNEM</t>
  </si>
  <si>
    <t>120 = 120,000 [A]_x000d_
 Celkem: A = 120,000 [B]</t>
  </si>
  <si>
    <t>916363</t>
  </si>
  <si>
    <t>SMĚROVACÍ DESKY Z4 OBOUSTR S FÓLIÍ TŘ 2 - DEMONTÁŽ</t>
  </si>
  <si>
    <t>120 = 120,000 [A]</t>
  </si>
  <si>
    <t>916532.01</t>
  </si>
  <si>
    <t>PATKA PRO VODÍCÍ DESKY SAMOSTATNÁ DO 10KG - MONTÁŽ S PŘESUN</t>
  </si>
  <si>
    <t>SDZ 2ks 59*2 = 118,000 [A]_x000d_
 Z2 2 + 2 ks 10*4 = 40,000 [B]_x000d_
 Z4 1ks 120*1 = 120,000 [C]_x000d_
 Celkem: A+B+C = 278,000 [D]</t>
  </si>
  <si>
    <t>916533</t>
  </si>
  <si>
    <t>PATKA PRO VODÍCÍ DESKY SAMOSTATNÁ DO 10KG - DEMONTÁŽ</t>
  </si>
  <si>
    <t>278 = 278,000 [A]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</si>
</sst>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10">
    <font>
      <sz val="11"/>
      <name val="Calibri"/>
      <family val="2"/>
      <scheme val="minor"/>
    </font>
    <font>
      <sz val="11"/>
      <color rgb="FFD9D9D9"/>
      <name val="Calibri"/>
      <scheme val="minor"/>
    </font>
    <font>
      <sz val="10"/>
      <color rgb="FF000000"/>
      <name val="Arial"/>
    </font>
    <font>
      <b/>
      <sz val="16"/>
      <color rgb="FF000000"/>
      <name val="Arial"/>
    </font>
    <font>
      <b/>
      <sz val="11"/>
      <color rgb="FF000000"/>
      <name val="Arial"/>
    </font>
    <font>
      <sz val="10"/>
      <color rgb="FFFFFFFF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b/>
      <sz val="10"/>
      <color rgb="FF000000"/>
      <name val="Arial"/>
    </font>
    <font>
      <i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19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14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center" vertical="center" wrapText="1"/>
    </xf>
    <xf numFmtId="0" fontId="4" fillId="0" borderId="0">
      <alignment horizontal="lef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8" fillId="0" borderId="0">
      <alignment horizontal="right" vertical="center" wrapText="1"/>
    </xf>
    <xf numFmtId="0" fontId="8" fillId="0" borderId="0">
      <alignment horizontal="left" vertical="center" wrapText="1"/>
    </xf>
    <xf numFmtId="0" fontId="8" fillId="0" borderId="0">
      <alignment horizontal="left" vertical="center" wrapText="1"/>
    </xf>
    <xf numFmtId="0" fontId="8" fillId="0" borderId="0">
      <alignment horizontal="left" vertical="center" wrapText="1"/>
    </xf>
    <xf numFmtId="0" fontId="8" fillId="0" borderId="0">
      <alignment horizontal="right" vertical="center" wrapText="1"/>
    </xf>
    <xf numFmtId="0" fontId="2" fillId="0" borderId="0">
      <alignment horizontal="left" vertical="center" wrapText="1"/>
    </xf>
    <xf numFmtId="0" fontId="2" fillId="0" borderId="0">
      <alignment horizontal="right" vertical="center" wrapText="1"/>
    </xf>
    <xf numFmtId="0" fontId="9" fillId="0" borderId="0">
      <alignment horizontal="left" vertical="center" wrapText="1"/>
    </xf>
  </cellStyleXfs>
  <cellXfs count="44">
    <xf numFmtId="0" fontId="0" fillId="0" borderId="0" xfId="0"/>
    <xf numFmtId="0" fontId="1" fillId="2" borderId="0" xfId="0" applyFont="1" applyFill="1"/>
    <xf numFmtId="0" fontId="0" fillId="2" borderId="1" xfId="0" applyFill="1" applyBorder="1"/>
    <xf numFmtId="0" fontId="0" fillId="2" borderId="2" xfId="0" applyFill="1" applyBorder="1"/>
    <xf numFmtId="0" fontId="2" fillId="2" borderId="2" xfId="1" applyFill="1" applyBorder="1">
      <alignment horizontal="left" vertical="center" wrapText="1"/>
    </xf>
    <xf numFmtId="0" fontId="0" fillId="2" borderId="3" xfId="0" applyFill="1" applyBorder="1"/>
    <xf numFmtId="0" fontId="0" fillId="2" borderId="4" xfId="0" applyFill="1" applyBorder="1"/>
    <xf numFmtId="0" fontId="0" fillId="2" borderId="0" xfId="0" applyFill="1" applyBorder="1"/>
    <xf numFmtId="0" fontId="3" fillId="2" borderId="0" xfId="2" applyFill="1" applyBorder="1">
      <alignment horizontal="center" vertical="center" wrapText="1"/>
    </xf>
    <xf numFmtId="0" fontId="0" fillId="2" borderId="5" xfId="0" applyFill="1" applyBorder="1"/>
    <xf numFmtId="0" fontId="0" fillId="2" borderId="0" xfId="0" applyFill="1"/>
    <xf numFmtId="0" fontId="4" fillId="2" borderId="4" xfId="3" applyFill="1" applyBorder="1">
      <alignment horizontal="left" vertical="center" wrapText="1"/>
    </xf>
    <xf numFmtId="0" fontId="4" fillId="2" borderId="0" xfId="3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4" fillId="2" borderId="0" xfId="3" applyFill="1" applyBorder="1">
      <alignment horizontal="left" vertical="center" wrapText="1"/>
    </xf>
    <xf numFmtId="0" fontId="0" fillId="2" borderId="6" xfId="0" applyFill="1" applyBorder="1" applyAlignment="1">
      <alignment horizontal="center"/>
    </xf>
    <xf numFmtId="165" fontId="0" fillId="2" borderId="6" xfId="0" applyNumberFormat="1" applyFill="1" applyBorder="1" applyAlignment="1">
      <alignment horizontal="center"/>
    </xf>
    <xf numFmtId="0" fontId="5" fillId="3" borderId="7" xfId="4" applyFill="1" applyBorder="1">
      <alignment horizontal="center" vertical="center" wrapText="1"/>
    </xf>
    <xf numFmtId="0" fontId="5" fillId="3" borderId="8" xfId="4" applyFill="1" applyBorder="1">
      <alignment horizontal="center" vertical="center" wrapText="1"/>
    </xf>
    <xf numFmtId="0" fontId="5" fillId="3" borderId="9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  <xf numFmtId="0" fontId="5" fillId="3" borderId="11" xfId="4" applyFill="1" applyBorder="1">
      <alignment horizontal="center" vertical="center" wrapText="1"/>
    </xf>
    <xf numFmtId="0" fontId="5" fillId="3" borderId="12" xfId="4" applyFill="1" applyBorder="1">
      <alignment horizontal="center" vertical="center" wrapText="1"/>
    </xf>
    <xf numFmtId="0" fontId="6" fillId="2" borderId="6" xfId="0" applyFont="1" applyFill="1" applyBorder="1"/>
    <xf numFmtId="0" fontId="6" fillId="2" borderId="13" xfId="0" applyFont="1" applyFill="1" applyBorder="1"/>
    <xf numFmtId="0" fontId="6" fillId="2" borderId="6" xfId="0" applyFont="1" applyFill="1" applyBorder="1" applyAlignment="1">
      <alignment horizontal="right"/>
    </xf>
    <xf numFmtId="0" fontId="6" fillId="2" borderId="14" xfId="0" applyFont="1" applyFill="1" applyBorder="1"/>
    <xf numFmtId="165" fontId="6" fillId="2" borderId="6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6" xfId="0" applyBorder="1" applyAlignment="1">
      <alignment wrapText="1"/>
    </xf>
    <xf numFmtId="0" fontId="0" fillId="0" borderId="6" xfId="0" applyBorder="1" applyAlignment="1">
      <alignment horizontal="center"/>
    </xf>
    <xf numFmtId="164" fontId="0" fillId="0" borderId="6" xfId="0" applyNumberFormat="1" applyBorder="1" applyAlignment="1">
      <alignment horizontal="center"/>
    </xf>
    <xf numFmtId="165" fontId="0" fillId="0" borderId="6" xfId="0" applyNumberFormat="1" applyBorder="1" applyAlignment="1">
      <alignment horizontal="center"/>
    </xf>
    <xf numFmtId="165" fontId="0" fillId="0" borderId="0" xfId="0" applyNumberFormat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7" fillId="0" borderId="6" xfId="0" applyFont="1" applyBorder="1" applyAlignment="1">
      <alignment wrapText="1"/>
    </xf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0" xfId="0" applyBorder="1" applyAlignment="1">
      <alignment wrapText="1"/>
    </xf>
  </cellXfs>
  <cellStyles count="14">
    <cellStyle name="Normal" xfId="0" builtinId="0"/>
    <cellStyle name="NormalStyle" xfId="1"/>
    <cellStyle name="NadpisRekapitulaceSoupisPraciStyle" xfId="2"/>
    <cellStyle name="StavbaRozpocetHeaderStyle" xfId="3"/>
    <cellStyle name="NadpisySloupcuStyle" xfId="4"/>
    <cellStyle name="NadpisStrukturyStyle" xfId="5"/>
    <cellStyle name="RekapitulaceCenyStyle" xfId="6"/>
    <cellStyle name="StavebniDilStyle" xfId="7"/>
    <cellStyle name="NormalBoldStyle" xfId="8"/>
    <cellStyle name="NormalBoldLeftStyle" xfId="9"/>
    <cellStyle name="NormalBoldRightStyle" xfId="10"/>
    <cellStyle name="NormalLeftStyle" xfId="11"/>
    <cellStyle name="NormalRightStyle" xfId="12"/>
    <cellStyle name="PolDoplnInfoStyle" xfId="13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</v>
      </c>
      <c r="I3" s="16">
        <f>SUMIFS(I8:I56,A8:A56,"SD")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7</v>
      </c>
      <c r="D4" s="13"/>
      <c r="E4" s="14" t="s">
        <v>10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SUMIFS(I9:I56,A9:A56,"P")</f>
        <v>0</v>
      </c>
      <c r="J8" s="28"/>
    </row>
    <row r="9">
      <c r="A9" s="29" t="s">
        <v>25</v>
      </c>
      <c r="B9" s="29">
        <v>1</v>
      </c>
      <c r="C9" s="30" t="s">
        <v>26</v>
      </c>
      <c r="D9" s="29" t="s">
        <v>27</v>
      </c>
      <c r="E9" s="31" t="s">
        <v>28</v>
      </c>
      <c r="F9" s="32" t="s">
        <v>29</v>
      </c>
      <c r="G9" s="33">
        <v>1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 ht="135">
      <c r="A10" s="29" t="s">
        <v>30</v>
      </c>
      <c r="B10" s="36"/>
      <c r="C10" s="37"/>
      <c r="D10" s="37"/>
      <c r="E10" s="31" t="s">
        <v>31</v>
      </c>
      <c r="F10" s="37"/>
      <c r="G10" s="37"/>
      <c r="H10" s="37"/>
      <c r="I10" s="37"/>
      <c r="J10" s="38"/>
    </row>
    <row r="11" ht="30">
      <c r="A11" s="29" t="s">
        <v>32</v>
      </c>
      <c r="B11" s="36"/>
      <c r="C11" s="37"/>
      <c r="D11" s="37"/>
      <c r="E11" s="39" t="s">
        <v>33</v>
      </c>
      <c r="F11" s="37"/>
      <c r="G11" s="37"/>
      <c r="H11" s="37"/>
      <c r="I11" s="37"/>
      <c r="J11" s="38"/>
    </row>
    <row r="12" ht="30">
      <c r="A12" s="29" t="s">
        <v>34</v>
      </c>
      <c r="B12" s="36"/>
      <c r="C12" s="37"/>
      <c r="D12" s="37"/>
      <c r="E12" s="31" t="s">
        <v>35</v>
      </c>
      <c r="F12" s="37"/>
      <c r="G12" s="37"/>
      <c r="H12" s="37"/>
      <c r="I12" s="37"/>
      <c r="J12" s="38"/>
    </row>
    <row r="13">
      <c r="A13" s="29" t="s">
        <v>25</v>
      </c>
      <c r="B13" s="29">
        <v>2</v>
      </c>
      <c r="C13" s="30" t="s">
        <v>36</v>
      </c>
      <c r="D13" s="29" t="s">
        <v>37</v>
      </c>
      <c r="E13" s="31" t="s">
        <v>38</v>
      </c>
      <c r="F13" s="32" t="s">
        <v>29</v>
      </c>
      <c r="G13" s="33">
        <v>1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 ht="75">
      <c r="A14" s="29" t="s">
        <v>30</v>
      </c>
      <c r="B14" s="36"/>
      <c r="C14" s="37"/>
      <c r="D14" s="37"/>
      <c r="E14" s="31" t="s">
        <v>39</v>
      </c>
      <c r="F14" s="37"/>
      <c r="G14" s="37"/>
      <c r="H14" s="37"/>
      <c r="I14" s="37"/>
      <c r="J14" s="38"/>
    </row>
    <row r="15" ht="30">
      <c r="A15" s="29" t="s">
        <v>32</v>
      </c>
      <c r="B15" s="36"/>
      <c r="C15" s="37"/>
      <c r="D15" s="37"/>
      <c r="E15" s="39" t="s">
        <v>33</v>
      </c>
      <c r="F15" s="37"/>
      <c r="G15" s="37"/>
      <c r="H15" s="37"/>
      <c r="I15" s="37"/>
      <c r="J15" s="38"/>
    </row>
    <row r="16" ht="30">
      <c r="A16" s="29" t="s">
        <v>34</v>
      </c>
      <c r="B16" s="36"/>
      <c r="C16" s="37"/>
      <c r="D16" s="37"/>
      <c r="E16" s="31" t="s">
        <v>40</v>
      </c>
      <c r="F16" s="37"/>
      <c r="G16" s="37"/>
      <c r="H16" s="37"/>
      <c r="I16" s="37"/>
      <c r="J16" s="38"/>
    </row>
    <row r="17">
      <c r="A17" s="29" t="s">
        <v>25</v>
      </c>
      <c r="B17" s="29">
        <v>3</v>
      </c>
      <c r="C17" s="30" t="s">
        <v>36</v>
      </c>
      <c r="D17" s="29" t="s">
        <v>41</v>
      </c>
      <c r="E17" s="31" t="s">
        <v>38</v>
      </c>
      <c r="F17" s="32" t="s">
        <v>29</v>
      </c>
      <c r="G17" s="33">
        <v>1</v>
      </c>
      <c r="H17" s="34">
        <v>0</v>
      </c>
      <c r="I17" s="34">
        <f>ROUND(G17*H17,P4)</f>
        <v>0</v>
      </c>
      <c r="J17" s="29"/>
      <c r="O17" s="35">
        <f>I17*0.21</f>
        <v>0</v>
      </c>
      <c r="P17">
        <v>3</v>
      </c>
    </row>
    <row r="18" ht="60">
      <c r="A18" s="29" t="s">
        <v>30</v>
      </c>
      <c r="B18" s="36"/>
      <c r="C18" s="37"/>
      <c r="D18" s="37"/>
      <c r="E18" s="31" t="s">
        <v>42</v>
      </c>
      <c r="F18" s="37"/>
      <c r="G18" s="37"/>
      <c r="H18" s="37"/>
      <c r="I18" s="37"/>
      <c r="J18" s="38"/>
    </row>
    <row r="19" ht="30">
      <c r="A19" s="29" t="s">
        <v>32</v>
      </c>
      <c r="B19" s="36"/>
      <c r="C19" s="37"/>
      <c r="D19" s="37"/>
      <c r="E19" s="39" t="s">
        <v>33</v>
      </c>
      <c r="F19" s="37"/>
      <c r="G19" s="37"/>
      <c r="H19" s="37"/>
      <c r="I19" s="37"/>
      <c r="J19" s="38"/>
    </row>
    <row r="20" ht="30">
      <c r="A20" s="29" t="s">
        <v>34</v>
      </c>
      <c r="B20" s="36"/>
      <c r="C20" s="37"/>
      <c r="D20" s="37"/>
      <c r="E20" s="31" t="s">
        <v>40</v>
      </c>
      <c r="F20" s="37"/>
      <c r="G20" s="37"/>
      <c r="H20" s="37"/>
      <c r="I20" s="37"/>
      <c r="J20" s="38"/>
    </row>
    <row r="21">
      <c r="A21" s="29" t="s">
        <v>25</v>
      </c>
      <c r="B21" s="29">
        <v>4</v>
      </c>
      <c r="C21" s="30" t="s">
        <v>36</v>
      </c>
      <c r="D21" s="29" t="s">
        <v>43</v>
      </c>
      <c r="E21" s="31" t="s">
        <v>38</v>
      </c>
      <c r="F21" s="32" t="s">
        <v>29</v>
      </c>
      <c r="G21" s="33">
        <v>1</v>
      </c>
      <c r="H21" s="34">
        <v>0</v>
      </c>
      <c r="I21" s="34">
        <f>ROUND(G21*H21,P4)</f>
        <v>0</v>
      </c>
      <c r="J21" s="29"/>
      <c r="O21" s="35">
        <f>I21*0.21</f>
        <v>0</v>
      </c>
      <c r="P21">
        <v>3</v>
      </c>
    </row>
    <row r="22" ht="60">
      <c r="A22" s="29" t="s">
        <v>30</v>
      </c>
      <c r="B22" s="36"/>
      <c r="C22" s="37"/>
      <c r="D22" s="37"/>
      <c r="E22" s="31" t="s">
        <v>44</v>
      </c>
      <c r="F22" s="37"/>
      <c r="G22" s="37"/>
      <c r="H22" s="37"/>
      <c r="I22" s="37"/>
      <c r="J22" s="38"/>
    </row>
    <row r="23">
      <c r="A23" s="29" t="s">
        <v>32</v>
      </c>
      <c r="B23" s="36"/>
      <c r="C23" s="37"/>
      <c r="D23" s="37"/>
      <c r="E23" s="39" t="s">
        <v>45</v>
      </c>
      <c r="F23" s="37"/>
      <c r="G23" s="37"/>
      <c r="H23" s="37"/>
      <c r="I23" s="37"/>
      <c r="J23" s="38"/>
    </row>
    <row r="24" ht="30">
      <c r="A24" s="29" t="s">
        <v>34</v>
      </c>
      <c r="B24" s="36"/>
      <c r="C24" s="37"/>
      <c r="D24" s="37"/>
      <c r="E24" s="31" t="s">
        <v>40</v>
      </c>
      <c r="F24" s="37"/>
      <c r="G24" s="37"/>
      <c r="H24" s="37"/>
      <c r="I24" s="37"/>
      <c r="J24" s="38"/>
    </row>
    <row r="25">
      <c r="A25" s="29" t="s">
        <v>25</v>
      </c>
      <c r="B25" s="29">
        <v>5</v>
      </c>
      <c r="C25" s="30" t="s">
        <v>36</v>
      </c>
      <c r="D25" s="29" t="s">
        <v>46</v>
      </c>
      <c r="E25" s="31" t="s">
        <v>38</v>
      </c>
      <c r="F25" s="32" t="s">
        <v>29</v>
      </c>
      <c r="G25" s="33">
        <v>1</v>
      </c>
      <c r="H25" s="34">
        <v>0</v>
      </c>
      <c r="I25" s="34">
        <f>ROUND(G25*H25,P4)</f>
        <v>0</v>
      </c>
      <c r="J25" s="29"/>
      <c r="O25" s="35">
        <f>I25*0.21</f>
        <v>0</v>
      </c>
      <c r="P25">
        <v>3</v>
      </c>
    </row>
    <row r="26" ht="315">
      <c r="A26" s="29" t="s">
        <v>30</v>
      </c>
      <c r="B26" s="36"/>
      <c r="C26" s="37"/>
      <c r="D26" s="37"/>
      <c r="E26" s="31" t="s">
        <v>47</v>
      </c>
      <c r="F26" s="37"/>
      <c r="G26" s="37"/>
      <c r="H26" s="37"/>
      <c r="I26" s="37"/>
      <c r="J26" s="38"/>
    </row>
    <row r="27">
      <c r="A27" s="29" t="s">
        <v>32</v>
      </c>
      <c r="B27" s="36"/>
      <c r="C27" s="37"/>
      <c r="D27" s="37"/>
      <c r="E27" s="39" t="s">
        <v>45</v>
      </c>
      <c r="F27" s="37"/>
      <c r="G27" s="37"/>
      <c r="H27" s="37"/>
      <c r="I27" s="37"/>
      <c r="J27" s="38"/>
    </row>
    <row r="28" ht="30">
      <c r="A28" s="29" t="s">
        <v>34</v>
      </c>
      <c r="B28" s="36"/>
      <c r="C28" s="37"/>
      <c r="D28" s="37"/>
      <c r="E28" s="31" t="s">
        <v>40</v>
      </c>
      <c r="F28" s="37"/>
      <c r="G28" s="37"/>
      <c r="H28" s="37"/>
      <c r="I28" s="37"/>
      <c r="J28" s="38"/>
    </row>
    <row r="29">
      <c r="A29" s="29" t="s">
        <v>25</v>
      </c>
      <c r="B29" s="29">
        <v>6</v>
      </c>
      <c r="C29" s="30" t="s">
        <v>36</v>
      </c>
      <c r="D29" s="29" t="s">
        <v>48</v>
      </c>
      <c r="E29" s="31" t="s">
        <v>38</v>
      </c>
      <c r="F29" s="32" t="s">
        <v>29</v>
      </c>
      <c r="G29" s="33">
        <v>1</v>
      </c>
      <c r="H29" s="34">
        <v>0</v>
      </c>
      <c r="I29" s="34">
        <f>ROUND(G29*H29,P4)</f>
        <v>0</v>
      </c>
      <c r="J29" s="29"/>
      <c r="O29" s="35">
        <f>I29*0.21</f>
        <v>0</v>
      </c>
      <c r="P29">
        <v>3</v>
      </c>
    </row>
    <row r="30" ht="120">
      <c r="A30" s="29" t="s">
        <v>30</v>
      </c>
      <c r="B30" s="36"/>
      <c r="C30" s="37"/>
      <c r="D30" s="37"/>
      <c r="E30" s="31" t="s">
        <v>49</v>
      </c>
      <c r="F30" s="37"/>
      <c r="G30" s="37"/>
      <c r="H30" s="37"/>
      <c r="I30" s="37"/>
      <c r="J30" s="38"/>
    </row>
    <row r="31">
      <c r="A31" s="29" t="s">
        <v>32</v>
      </c>
      <c r="B31" s="36"/>
      <c r="C31" s="37"/>
      <c r="D31" s="37"/>
      <c r="E31" s="39" t="s">
        <v>45</v>
      </c>
      <c r="F31" s="37"/>
      <c r="G31" s="37"/>
      <c r="H31" s="37"/>
      <c r="I31" s="37"/>
      <c r="J31" s="38"/>
    </row>
    <row r="32" ht="30">
      <c r="A32" s="29" t="s">
        <v>34</v>
      </c>
      <c r="B32" s="36"/>
      <c r="C32" s="37"/>
      <c r="D32" s="37"/>
      <c r="E32" s="31" t="s">
        <v>40</v>
      </c>
      <c r="F32" s="37"/>
      <c r="G32" s="37"/>
      <c r="H32" s="37"/>
      <c r="I32" s="37"/>
      <c r="J32" s="38"/>
    </row>
    <row r="33">
      <c r="A33" s="29" t="s">
        <v>25</v>
      </c>
      <c r="B33" s="29">
        <v>7</v>
      </c>
      <c r="C33" s="30" t="s">
        <v>50</v>
      </c>
      <c r="D33" s="29" t="s">
        <v>27</v>
      </c>
      <c r="E33" s="31" t="s">
        <v>51</v>
      </c>
      <c r="F33" s="32" t="s">
        <v>29</v>
      </c>
      <c r="G33" s="33">
        <v>1</v>
      </c>
      <c r="H33" s="34">
        <v>0</v>
      </c>
      <c r="I33" s="34">
        <f>ROUND(G33*H33,P4)</f>
        <v>0</v>
      </c>
      <c r="J33" s="29"/>
      <c r="O33" s="35">
        <f>I33*0.21</f>
        <v>0</v>
      </c>
      <c r="P33">
        <v>3</v>
      </c>
    </row>
    <row r="34" ht="165">
      <c r="A34" s="29" t="s">
        <v>30</v>
      </c>
      <c r="B34" s="36"/>
      <c r="C34" s="37"/>
      <c r="D34" s="37"/>
      <c r="E34" s="31" t="s">
        <v>52</v>
      </c>
      <c r="F34" s="37"/>
      <c r="G34" s="37"/>
      <c r="H34" s="37"/>
      <c r="I34" s="37"/>
      <c r="J34" s="38"/>
    </row>
    <row r="35" ht="30">
      <c r="A35" s="29" t="s">
        <v>32</v>
      </c>
      <c r="B35" s="36"/>
      <c r="C35" s="37"/>
      <c r="D35" s="37"/>
      <c r="E35" s="39" t="s">
        <v>33</v>
      </c>
      <c r="F35" s="37"/>
      <c r="G35" s="37"/>
      <c r="H35" s="37"/>
      <c r="I35" s="37"/>
      <c r="J35" s="38"/>
    </row>
    <row r="36" ht="30">
      <c r="A36" s="29" t="s">
        <v>34</v>
      </c>
      <c r="B36" s="36"/>
      <c r="C36" s="37"/>
      <c r="D36" s="37"/>
      <c r="E36" s="31" t="s">
        <v>40</v>
      </c>
      <c r="F36" s="37"/>
      <c r="G36" s="37"/>
      <c r="H36" s="37"/>
      <c r="I36" s="37"/>
      <c r="J36" s="38"/>
    </row>
    <row r="37">
      <c r="A37" s="29" t="s">
        <v>25</v>
      </c>
      <c r="B37" s="29">
        <v>8</v>
      </c>
      <c r="C37" s="30" t="s">
        <v>53</v>
      </c>
      <c r="D37" s="29" t="s">
        <v>27</v>
      </c>
      <c r="E37" s="31" t="s">
        <v>54</v>
      </c>
      <c r="F37" s="32" t="s">
        <v>29</v>
      </c>
      <c r="G37" s="33">
        <v>1</v>
      </c>
      <c r="H37" s="34">
        <v>0</v>
      </c>
      <c r="I37" s="34">
        <f>ROUND(G37*H37,P4)</f>
        <v>0</v>
      </c>
      <c r="J37" s="29"/>
      <c r="O37" s="35">
        <f>I37*0.21</f>
        <v>0</v>
      </c>
      <c r="P37">
        <v>3</v>
      </c>
    </row>
    <row r="38" ht="135">
      <c r="A38" s="29" t="s">
        <v>30</v>
      </c>
      <c r="B38" s="36"/>
      <c r="C38" s="37"/>
      <c r="D38" s="37"/>
      <c r="E38" s="31" t="s">
        <v>55</v>
      </c>
      <c r="F38" s="37"/>
      <c r="G38" s="37"/>
      <c r="H38" s="37"/>
      <c r="I38" s="37"/>
      <c r="J38" s="38"/>
    </row>
    <row r="39" ht="30">
      <c r="A39" s="29" t="s">
        <v>32</v>
      </c>
      <c r="B39" s="36"/>
      <c r="C39" s="37"/>
      <c r="D39" s="37"/>
      <c r="E39" s="39" t="s">
        <v>33</v>
      </c>
      <c r="F39" s="37"/>
      <c r="G39" s="37"/>
      <c r="H39" s="37"/>
      <c r="I39" s="37"/>
      <c r="J39" s="38"/>
    </row>
    <row r="40" ht="30">
      <c r="A40" s="29" t="s">
        <v>34</v>
      </c>
      <c r="B40" s="36"/>
      <c r="C40" s="37"/>
      <c r="D40" s="37"/>
      <c r="E40" s="31" t="s">
        <v>40</v>
      </c>
      <c r="F40" s="37"/>
      <c r="G40" s="37"/>
      <c r="H40" s="37"/>
      <c r="I40" s="37"/>
      <c r="J40" s="38"/>
    </row>
    <row r="41">
      <c r="A41" s="29" t="s">
        <v>25</v>
      </c>
      <c r="B41" s="29">
        <v>9</v>
      </c>
      <c r="C41" s="30" t="s">
        <v>56</v>
      </c>
      <c r="D41" s="29" t="s">
        <v>27</v>
      </c>
      <c r="E41" s="31" t="s">
        <v>57</v>
      </c>
      <c r="F41" s="32" t="s">
        <v>29</v>
      </c>
      <c r="G41" s="33">
        <v>1</v>
      </c>
      <c r="H41" s="34">
        <v>0</v>
      </c>
      <c r="I41" s="34">
        <f>ROUND(G41*H41,P4)</f>
        <v>0</v>
      </c>
      <c r="J41" s="29"/>
      <c r="O41" s="35">
        <f>I41*0.21</f>
        <v>0</v>
      </c>
      <c r="P41">
        <v>3</v>
      </c>
    </row>
    <row r="42" ht="75">
      <c r="A42" s="29" t="s">
        <v>30</v>
      </c>
      <c r="B42" s="36"/>
      <c r="C42" s="37"/>
      <c r="D42" s="37"/>
      <c r="E42" s="31" t="s">
        <v>58</v>
      </c>
      <c r="F42" s="37"/>
      <c r="G42" s="37"/>
      <c r="H42" s="37"/>
      <c r="I42" s="37"/>
      <c r="J42" s="38"/>
    </row>
    <row r="43" ht="30">
      <c r="A43" s="29" t="s">
        <v>32</v>
      </c>
      <c r="B43" s="36"/>
      <c r="C43" s="37"/>
      <c r="D43" s="37"/>
      <c r="E43" s="39" t="s">
        <v>33</v>
      </c>
      <c r="F43" s="37"/>
      <c r="G43" s="37"/>
      <c r="H43" s="37"/>
      <c r="I43" s="37"/>
      <c r="J43" s="38"/>
    </row>
    <row r="44" ht="120">
      <c r="A44" s="29" t="s">
        <v>34</v>
      </c>
      <c r="B44" s="36"/>
      <c r="C44" s="37"/>
      <c r="D44" s="37"/>
      <c r="E44" s="31" t="s">
        <v>59</v>
      </c>
      <c r="F44" s="37"/>
      <c r="G44" s="37"/>
      <c r="H44" s="37"/>
      <c r="I44" s="37"/>
      <c r="J44" s="38"/>
    </row>
    <row r="45">
      <c r="A45" s="29" t="s">
        <v>25</v>
      </c>
      <c r="B45" s="29">
        <v>10</v>
      </c>
      <c r="C45" s="30" t="s">
        <v>60</v>
      </c>
      <c r="D45" s="29" t="s">
        <v>27</v>
      </c>
      <c r="E45" s="31" t="s">
        <v>61</v>
      </c>
      <c r="F45" s="32" t="s">
        <v>29</v>
      </c>
      <c r="G45" s="33">
        <v>1</v>
      </c>
      <c r="H45" s="34">
        <v>0</v>
      </c>
      <c r="I45" s="34">
        <f>ROUND(G45*H45,P4)</f>
        <v>0</v>
      </c>
      <c r="J45" s="29"/>
      <c r="O45" s="35">
        <f>I45*0.21</f>
        <v>0</v>
      </c>
      <c r="P45">
        <v>3</v>
      </c>
    </row>
    <row r="46" ht="75">
      <c r="A46" s="29" t="s">
        <v>30</v>
      </c>
      <c r="B46" s="36"/>
      <c r="C46" s="37"/>
      <c r="D46" s="37"/>
      <c r="E46" s="31" t="s">
        <v>62</v>
      </c>
      <c r="F46" s="37"/>
      <c r="G46" s="37"/>
      <c r="H46" s="37"/>
      <c r="I46" s="37"/>
      <c r="J46" s="38"/>
    </row>
    <row r="47">
      <c r="A47" s="29" t="s">
        <v>32</v>
      </c>
      <c r="B47" s="36"/>
      <c r="C47" s="37"/>
      <c r="D47" s="37"/>
      <c r="E47" s="39" t="s">
        <v>45</v>
      </c>
      <c r="F47" s="37"/>
      <c r="G47" s="37"/>
      <c r="H47" s="37"/>
      <c r="I47" s="37"/>
      <c r="J47" s="38"/>
    </row>
    <row r="48" ht="75">
      <c r="A48" s="29" t="s">
        <v>34</v>
      </c>
      <c r="B48" s="36"/>
      <c r="C48" s="37"/>
      <c r="D48" s="37"/>
      <c r="E48" s="31" t="s">
        <v>63</v>
      </c>
      <c r="F48" s="37"/>
      <c r="G48" s="37"/>
      <c r="H48" s="37"/>
      <c r="I48" s="37"/>
      <c r="J48" s="38"/>
    </row>
    <row r="49">
      <c r="A49" s="29" t="s">
        <v>25</v>
      </c>
      <c r="B49" s="29">
        <v>11</v>
      </c>
      <c r="C49" s="30" t="s">
        <v>64</v>
      </c>
      <c r="D49" s="29" t="s">
        <v>27</v>
      </c>
      <c r="E49" s="31" t="s">
        <v>65</v>
      </c>
      <c r="F49" s="32" t="s">
        <v>29</v>
      </c>
      <c r="G49" s="33">
        <v>1</v>
      </c>
      <c r="H49" s="34">
        <v>0</v>
      </c>
      <c r="I49" s="34">
        <f>ROUND(G49*H49,P4)</f>
        <v>0</v>
      </c>
      <c r="J49" s="29"/>
      <c r="O49" s="35">
        <f>I49*0.21</f>
        <v>0</v>
      </c>
      <c r="P49">
        <v>3</v>
      </c>
    </row>
    <row r="50" ht="75">
      <c r="A50" s="29" t="s">
        <v>30</v>
      </c>
      <c r="B50" s="36"/>
      <c r="C50" s="37"/>
      <c r="D50" s="37"/>
      <c r="E50" s="31" t="s">
        <v>66</v>
      </c>
      <c r="F50" s="37"/>
      <c r="G50" s="37"/>
      <c r="H50" s="37"/>
      <c r="I50" s="37"/>
      <c r="J50" s="38"/>
    </row>
    <row r="51" ht="30">
      <c r="A51" s="29" t="s">
        <v>32</v>
      </c>
      <c r="B51" s="36"/>
      <c r="C51" s="37"/>
      <c r="D51" s="37"/>
      <c r="E51" s="39" t="s">
        <v>33</v>
      </c>
      <c r="F51" s="37"/>
      <c r="G51" s="37"/>
      <c r="H51" s="37"/>
      <c r="I51" s="37"/>
      <c r="J51" s="38"/>
    </row>
    <row r="52" ht="30">
      <c r="A52" s="29" t="s">
        <v>34</v>
      </c>
      <c r="B52" s="36"/>
      <c r="C52" s="37"/>
      <c r="D52" s="37"/>
      <c r="E52" s="31" t="s">
        <v>40</v>
      </c>
      <c r="F52" s="37"/>
      <c r="G52" s="37"/>
      <c r="H52" s="37"/>
      <c r="I52" s="37"/>
      <c r="J52" s="38"/>
    </row>
    <row r="53">
      <c r="A53" s="29" t="s">
        <v>25</v>
      </c>
      <c r="B53" s="29">
        <v>12</v>
      </c>
      <c r="C53" s="30" t="s">
        <v>67</v>
      </c>
      <c r="D53" s="29" t="s">
        <v>27</v>
      </c>
      <c r="E53" s="31" t="s">
        <v>68</v>
      </c>
      <c r="F53" s="32" t="s">
        <v>69</v>
      </c>
      <c r="G53" s="33">
        <v>2</v>
      </c>
      <c r="H53" s="34">
        <v>0</v>
      </c>
      <c r="I53" s="34">
        <f>ROUND(G53*H53,P4)</f>
        <v>0</v>
      </c>
      <c r="J53" s="29"/>
      <c r="O53" s="35">
        <f>I53*0.21</f>
        <v>0</v>
      </c>
      <c r="P53">
        <v>3</v>
      </c>
    </row>
    <row r="54" ht="45">
      <c r="A54" s="29" t="s">
        <v>30</v>
      </c>
      <c r="B54" s="36"/>
      <c r="C54" s="37"/>
      <c r="D54" s="37"/>
      <c r="E54" s="31" t="s">
        <v>70</v>
      </c>
      <c r="F54" s="37"/>
      <c r="G54" s="37"/>
      <c r="H54" s="37"/>
      <c r="I54" s="37"/>
      <c r="J54" s="38"/>
    </row>
    <row r="55" ht="30">
      <c r="A55" s="29" t="s">
        <v>32</v>
      </c>
      <c r="B55" s="36"/>
      <c r="C55" s="37"/>
      <c r="D55" s="37"/>
      <c r="E55" s="39" t="s">
        <v>71</v>
      </c>
      <c r="F55" s="37"/>
      <c r="G55" s="37"/>
      <c r="H55" s="37"/>
      <c r="I55" s="37"/>
      <c r="J55" s="38"/>
    </row>
    <row r="56" ht="105">
      <c r="A56" s="29" t="s">
        <v>34</v>
      </c>
      <c r="B56" s="40"/>
      <c r="C56" s="41"/>
      <c r="D56" s="41"/>
      <c r="E56" s="31" t="s">
        <v>72</v>
      </c>
      <c r="F56" s="41"/>
      <c r="G56" s="41"/>
      <c r="H56" s="41"/>
      <c r="I56" s="41"/>
      <c r="J56" s="42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73</v>
      </c>
      <c r="I3" s="16">
        <f>SUMIFS(I8:I248,A8:A248,"SD")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73</v>
      </c>
      <c r="D4" s="13"/>
      <c r="E4" s="14" t="s">
        <v>74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SUMIFS(I9:I16,A9:A16,"P")</f>
        <v>0</v>
      </c>
      <c r="J8" s="28"/>
    </row>
    <row r="9" ht="30">
      <c r="A9" s="29" t="s">
        <v>25</v>
      </c>
      <c r="B9" s="29">
        <v>1</v>
      </c>
      <c r="C9" s="30" t="s">
        <v>75</v>
      </c>
      <c r="D9" s="29" t="s">
        <v>27</v>
      </c>
      <c r="E9" s="31" t="s">
        <v>76</v>
      </c>
      <c r="F9" s="32" t="s">
        <v>77</v>
      </c>
      <c r="G9" s="33">
        <v>486.89999999999998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>
      <c r="A10" s="29" t="s">
        <v>30</v>
      </c>
      <c r="B10" s="36"/>
      <c r="C10" s="37"/>
      <c r="D10" s="37"/>
      <c r="E10" s="43" t="s">
        <v>27</v>
      </c>
      <c r="F10" s="37"/>
      <c r="G10" s="37"/>
      <c r="H10" s="37"/>
      <c r="I10" s="37"/>
      <c r="J10" s="38"/>
    </row>
    <row r="11" ht="135">
      <c r="A11" s="29" t="s">
        <v>32</v>
      </c>
      <c r="B11" s="36"/>
      <c r="C11" s="37"/>
      <c r="D11" s="37"/>
      <c r="E11" s="39" t="s">
        <v>78</v>
      </c>
      <c r="F11" s="37"/>
      <c r="G11" s="37"/>
      <c r="H11" s="37"/>
      <c r="I11" s="37"/>
      <c r="J11" s="38"/>
    </row>
    <row r="12" ht="165">
      <c r="A12" s="29" t="s">
        <v>34</v>
      </c>
      <c r="B12" s="36"/>
      <c r="C12" s="37"/>
      <c r="D12" s="37"/>
      <c r="E12" s="31" t="s">
        <v>79</v>
      </c>
      <c r="F12" s="37"/>
      <c r="G12" s="37"/>
      <c r="H12" s="37"/>
      <c r="I12" s="37"/>
      <c r="J12" s="38"/>
    </row>
    <row r="13" ht="30">
      <c r="A13" s="29" t="s">
        <v>25</v>
      </c>
      <c r="B13" s="29">
        <v>2</v>
      </c>
      <c r="C13" s="30" t="s">
        <v>80</v>
      </c>
      <c r="D13" s="29" t="s">
        <v>37</v>
      </c>
      <c r="E13" s="31" t="s">
        <v>81</v>
      </c>
      <c r="F13" s="32" t="s">
        <v>77</v>
      </c>
      <c r="G13" s="33">
        <v>38.720999999999997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>
      <c r="A14" s="29" t="s">
        <v>30</v>
      </c>
      <c r="B14" s="36"/>
      <c r="C14" s="37"/>
      <c r="D14" s="37"/>
      <c r="E14" s="43" t="s">
        <v>27</v>
      </c>
      <c r="F14" s="37"/>
      <c r="G14" s="37"/>
      <c r="H14" s="37"/>
      <c r="I14" s="37"/>
      <c r="J14" s="38"/>
    </row>
    <row r="15" ht="195">
      <c r="A15" s="29" t="s">
        <v>32</v>
      </c>
      <c r="B15" s="36"/>
      <c r="C15" s="37"/>
      <c r="D15" s="37"/>
      <c r="E15" s="39" t="s">
        <v>82</v>
      </c>
      <c r="F15" s="37"/>
      <c r="G15" s="37"/>
      <c r="H15" s="37"/>
      <c r="I15" s="37"/>
      <c r="J15" s="38"/>
    </row>
    <row r="16" ht="165">
      <c r="A16" s="29" t="s">
        <v>34</v>
      </c>
      <c r="B16" s="36"/>
      <c r="C16" s="37"/>
      <c r="D16" s="37"/>
      <c r="E16" s="31" t="s">
        <v>79</v>
      </c>
      <c r="F16" s="37"/>
      <c r="G16" s="37"/>
      <c r="H16" s="37"/>
      <c r="I16" s="37"/>
      <c r="J16" s="38"/>
    </row>
    <row r="17">
      <c r="A17" s="23" t="s">
        <v>22</v>
      </c>
      <c r="B17" s="24"/>
      <c r="C17" s="25" t="s">
        <v>37</v>
      </c>
      <c r="D17" s="26"/>
      <c r="E17" s="23" t="s">
        <v>83</v>
      </c>
      <c r="F17" s="26"/>
      <c r="G17" s="26"/>
      <c r="H17" s="26"/>
      <c r="I17" s="27">
        <f>SUMIFS(I18:I89,A18:A89,"P")</f>
        <v>0</v>
      </c>
      <c r="J17" s="28"/>
    </row>
    <row r="18">
      <c r="A18" s="29" t="s">
        <v>25</v>
      </c>
      <c r="B18" s="29">
        <v>3</v>
      </c>
      <c r="C18" s="30" t="s">
        <v>84</v>
      </c>
      <c r="D18" s="29" t="s">
        <v>27</v>
      </c>
      <c r="E18" s="31" t="s">
        <v>85</v>
      </c>
      <c r="F18" s="32" t="s">
        <v>86</v>
      </c>
      <c r="G18" s="33">
        <v>427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>
      <c r="A19" s="29" t="s">
        <v>30</v>
      </c>
      <c r="B19" s="36"/>
      <c r="C19" s="37"/>
      <c r="D19" s="37"/>
      <c r="E19" s="43" t="s">
        <v>27</v>
      </c>
      <c r="F19" s="37"/>
      <c r="G19" s="37"/>
      <c r="H19" s="37"/>
      <c r="I19" s="37"/>
      <c r="J19" s="38"/>
    </row>
    <row r="20">
      <c r="A20" s="29" t="s">
        <v>32</v>
      </c>
      <c r="B20" s="36"/>
      <c r="C20" s="37"/>
      <c r="D20" s="37"/>
      <c r="E20" s="39" t="s">
        <v>87</v>
      </c>
      <c r="F20" s="37"/>
      <c r="G20" s="37"/>
      <c r="H20" s="37"/>
      <c r="I20" s="37"/>
      <c r="J20" s="38"/>
    </row>
    <row r="21">
      <c r="A21" s="29" t="s">
        <v>34</v>
      </c>
      <c r="B21" s="36"/>
      <c r="C21" s="37"/>
      <c r="D21" s="37"/>
      <c r="E21" s="31" t="s">
        <v>88</v>
      </c>
      <c r="F21" s="37"/>
      <c r="G21" s="37"/>
      <c r="H21" s="37"/>
      <c r="I21" s="37"/>
      <c r="J21" s="38"/>
    </row>
    <row r="22">
      <c r="A22" s="29" t="s">
        <v>25</v>
      </c>
      <c r="B22" s="29">
        <v>4</v>
      </c>
      <c r="C22" s="30" t="s">
        <v>89</v>
      </c>
      <c r="D22" s="29" t="s">
        <v>27</v>
      </c>
      <c r="E22" s="31" t="s">
        <v>90</v>
      </c>
      <c r="F22" s="32" t="s">
        <v>91</v>
      </c>
      <c r="G22" s="33">
        <v>0.22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 ht="45">
      <c r="A23" s="29" t="s">
        <v>30</v>
      </c>
      <c r="B23" s="36"/>
      <c r="C23" s="37"/>
      <c r="D23" s="37"/>
      <c r="E23" s="31" t="s">
        <v>92</v>
      </c>
      <c r="F23" s="37"/>
      <c r="G23" s="37"/>
      <c r="H23" s="37"/>
      <c r="I23" s="37"/>
      <c r="J23" s="38"/>
    </row>
    <row r="24" ht="30">
      <c r="A24" s="29" t="s">
        <v>32</v>
      </c>
      <c r="B24" s="36"/>
      <c r="C24" s="37"/>
      <c r="D24" s="37"/>
      <c r="E24" s="39" t="s">
        <v>93</v>
      </c>
      <c r="F24" s="37"/>
      <c r="G24" s="37"/>
      <c r="H24" s="37"/>
      <c r="I24" s="37"/>
      <c r="J24" s="38"/>
    </row>
    <row r="25" ht="90">
      <c r="A25" s="29" t="s">
        <v>34</v>
      </c>
      <c r="B25" s="36"/>
      <c r="C25" s="37"/>
      <c r="D25" s="37"/>
      <c r="E25" s="31" t="s">
        <v>94</v>
      </c>
      <c r="F25" s="37"/>
      <c r="G25" s="37"/>
      <c r="H25" s="37"/>
      <c r="I25" s="37"/>
      <c r="J25" s="38"/>
    </row>
    <row r="26">
      <c r="A26" s="29" t="s">
        <v>25</v>
      </c>
      <c r="B26" s="29">
        <v>5</v>
      </c>
      <c r="C26" s="30" t="s">
        <v>95</v>
      </c>
      <c r="D26" s="29" t="s">
        <v>27</v>
      </c>
      <c r="E26" s="31" t="s">
        <v>96</v>
      </c>
      <c r="F26" s="32" t="s">
        <v>86</v>
      </c>
      <c r="G26" s="33">
        <v>9.5999999999999996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>
      <c r="A27" s="29" t="s">
        <v>30</v>
      </c>
      <c r="B27" s="36"/>
      <c r="C27" s="37"/>
      <c r="D27" s="37"/>
      <c r="E27" s="43" t="s">
        <v>27</v>
      </c>
      <c r="F27" s="37"/>
      <c r="G27" s="37"/>
      <c r="H27" s="37"/>
      <c r="I27" s="37"/>
      <c r="J27" s="38"/>
    </row>
    <row r="28">
      <c r="A28" s="29" t="s">
        <v>32</v>
      </c>
      <c r="B28" s="36"/>
      <c r="C28" s="37"/>
      <c r="D28" s="37"/>
      <c r="E28" s="39" t="s">
        <v>97</v>
      </c>
      <c r="F28" s="37"/>
      <c r="G28" s="37"/>
      <c r="H28" s="37"/>
      <c r="I28" s="37"/>
      <c r="J28" s="38"/>
    </row>
    <row r="29" ht="90">
      <c r="A29" s="29" t="s">
        <v>34</v>
      </c>
      <c r="B29" s="36"/>
      <c r="C29" s="37"/>
      <c r="D29" s="37"/>
      <c r="E29" s="31" t="s">
        <v>98</v>
      </c>
      <c r="F29" s="37"/>
      <c r="G29" s="37"/>
      <c r="H29" s="37"/>
      <c r="I29" s="37"/>
      <c r="J29" s="38"/>
    </row>
    <row r="30" ht="30">
      <c r="A30" s="29" t="s">
        <v>25</v>
      </c>
      <c r="B30" s="29">
        <v>6</v>
      </c>
      <c r="C30" s="30" t="s">
        <v>99</v>
      </c>
      <c r="D30" s="29" t="s">
        <v>27</v>
      </c>
      <c r="E30" s="31" t="s">
        <v>100</v>
      </c>
      <c r="F30" s="32" t="s">
        <v>91</v>
      </c>
      <c r="G30" s="33">
        <v>7.9500000000000002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 ht="30">
      <c r="A31" s="29" t="s">
        <v>30</v>
      </c>
      <c r="B31" s="36"/>
      <c r="C31" s="37"/>
      <c r="D31" s="37"/>
      <c r="E31" s="31" t="s">
        <v>101</v>
      </c>
      <c r="F31" s="37"/>
      <c r="G31" s="37"/>
      <c r="H31" s="37"/>
      <c r="I31" s="37"/>
      <c r="J31" s="38"/>
    </row>
    <row r="32" ht="45">
      <c r="A32" s="29" t="s">
        <v>32</v>
      </c>
      <c r="B32" s="36"/>
      <c r="C32" s="37"/>
      <c r="D32" s="37"/>
      <c r="E32" s="39" t="s">
        <v>102</v>
      </c>
      <c r="F32" s="37"/>
      <c r="G32" s="37"/>
      <c r="H32" s="37"/>
      <c r="I32" s="37"/>
      <c r="J32" s="38"/>
    </row>
    <row r="33" ht="90">
      <c r="A33" s="29" t="s">
        <v>34</v>
      </c>
      <c r="B33" s="36"/>
      <c r="C33" s="37"/>
      <c r="D33" s="37"/>
      <c r="E33" s="31" t="s">
        <v>94</v>
      </c>
      <c r="F33" s="37"/>
      <c r="G33" s="37"/>
      <c r="H33" s="37"/>
      <c r="I33" s="37"/>
      <c r="J33" s="38"/>
    </row>
    <row r="34">
      <c r="A34" s="29" t="s">
        <v>25</v>
      </c>
      <c r="B34" s="29">
        <v>7</v>
      </c>
      <c r="C34" s="30" t="s">
        <v>103</v>
      </c>
      <c r="D34" s="29" t="s">
        <v>27</v>
      </c>
      <c r="E34" s="31" t="s">
        <v>104</v>
      </c>
      <c r="F34" s="32" t="s">
        <v>105</v>
      </c>
      <c r="G34" s="33">
        <v>110</v>
      </c>
      <c r="H34" s="34">
        <v>0</v>
      </c>
      <c r="I34" s="34">
        <f>ROUND(G34*H34,P4)</f>
        <v>0</v>
      </c>
      <c r="J34" s="29"/>
      <c r="O34" s="35">
        <f>I34*0.21</f>
        <v>0</v>
      </c>
      <c r="P34">
        <v>3</v>
      </c>
    </row>
    <row r="35">
      <c r="A35" s="29" t="s">
        <v>30</v>
      </c>
      <c r="B35" s="36"/>
      <c r="C35" s="37"/>
      <c r="D35" s="37"/>
      <c r="E35" s="31" t="s">
        <v>106</v>
      </c>
      <c r="F35" s="37"/>
      <c r="G35" s="37"/>
      <c r="H35" s="37"/>
      <c r="I35" s="37"/>
      <c r="J35" s="38"/>
    </row>
    <row r="36">
      <c r="A36" s="29" t="s">
        <v>32</v>
      </c>
      <c r="B36" s="36"/>
      <c r="C36" s="37"/>
      <c r="D36" s="37"/>
      <c r="E36" s="39" t="s">
        <v>107</v>
      </c>
      <c r="F36" s="37"/>
      <c r="G36" s="37"/>
      <c r="H36" s="37"/>
      <c r="I36" s="37"/>
      <c r="J36" s="38"/>
    </row>
    <row r="37" ht="90">
      <c r="A37" s="29" t="s">
        <v>34</v>
      </c>
      <c r="B37" s="36"/>
      <c r="C37" s="37"/>
      <c r="D37" s="37"/>
      <c r="E37" s="31" t="s">
        <v>94</v>
      </c>
      <c r="F37" s="37"/>
      <c r="G37" s="37"/>
      <c r="H37" s="37"/>
      <c r="I37" s="37"/>
      <c r="J37" s="38"/>
    </row>
    <row r="38">
      <c r="A38" s="29" t="s">
        <v>25</v>
      </c>
      <c r="B38" s="29">
        <v>8</v>
      </c>
      <c r="C38" s="30" t="s">
        <v>108</v>
      </c>
      <c r="D38" s="29" t="s">
        <v>27</v>
      </c>
      <c r="E38" s="31" t="s">
        <v>109</v>
      </c>
      <c r="F38" s="32" t="s">
        <v>91</v>
      </c>
      <c r="G38" s="33">
        <v>243.19</v>
      </c>
      <c r="H38" s="34">
        <v>0</v>
      </c>
      <c r="I38" s="34">
        <f>ROUND(G38*H38,P4)</f>
        <v>0</v>
      </c>
      <c r="J38" s="29"/>
      <c r="O38" s="35">
        <f>I38*0.21</f>
        <v>0</v>
      </c>
      <c r="P38">
        <v>3</v>
      </c>
    </row>
    <row r="39" ht="45">
      <c r="A39" s="29" t="s">
        <v>30</v>
      </c>
      <c r="B39" s="36"/>
      <c r="C39" s="37"/>
      <c r="D39" s="37"/>
      <c r="E39" s="31" t="s">
        <v>110</v>
      </c>
      <c r="F39" s="37"/>
      <c r="G39" s="37"/>
      <c r="H39" s="37"/>
      <c r="I39" s="37"/>
      <c r="J39" s="38"/>
    </row>
    <row r="40" ht="75">
      <c r="A40" s="29" t="s">
        <v>32</v>
      </c>
      <c r="B40" s="36"/>
      <c r="C40" s="37"/>
      <c r="D40" s="37"/>
      <c r="E40" s="39" t="s">
        <v>111</v>
      </c>
      <c r="F40" s="37"/>
      <c r="G40" s="37"/>
      <c r="H40" s="37"/>
      <c r="I40" s="37"/>
      <c r="J40" s="38"/>
    </row>
    <row r="41" ht="30">
      <c r="A41" s="29" t="s">
        <v>34</v>
      </c>
      <c r="B41" s="36"/>
      <c r="C41" s="37"/>
      <c r="D41" s="37"/>
      <c r="E41" s="31" t="s">
        <v>112</v>
      </c>
      <c r="F41" s="37"/>
      <c r="G41" s="37"/>
      <c r="H41" s="37"/>
      <c r="I41" s="37"/>
      <c r="J41" s="38"/>
    </row>
    <row r="42">
      <c r="A42" s="29" t="s">
        <v>25</v>
      </c>
      <c r="B42" s="29">
        <v>9</v>
      </c>
      <c r="C42" s="30" t="s">
        <v>113</v>
      </c>
      <c r="D42" s="29" t="s">
        <v>27</v>
      </c>
      <c r="E42" s="31" t="s">
        <v>114</v>
      </c>
      <c r="F42" s="32" t="s">
        <v>105</v>
      </c>
      <c r="G42" s="33">
        <v>659</v>
      </c>
      <c r="H42" s="34">
        <v>0</v>
      </c>
      <c r="I42" s="34">
        <f>ROUND(G42*H42,P4)</f>
        <v>0</v>
      </c>
      <c r="J42" s="29"/>
      <c r="O42" s="35">
        <f>I42*0.21</f>
        <v>0</v>
      </c>
      <c r="P42">
        <v>3</v>
      </c>
    </row>
    <row r="43">
      <c r="A43" s="29" t="s">
        <v>30</v>
      </c>
      <c r="B43" s="36"/>
      <c r="C43" s="37"/>
      <c r="D43" s="37"/>
      <c r="E43" s="43" t="s">
        <v>27</v>
      </c>
      <c r="F43" s="37"/>
      <c r="G43" s="37"/>
      <c r="H43" s="37"/>
      <c r="I43" s="37"/>
      <c r="J43" s="38"/>
    </row>
    <row r="44" ht="45">
      <c r="A44" s="29" t="s">
        <v>32</v>
      </c>
      <c r="B44" s="36"/>
      <c r="C44" s="37"/>
      <c r="D44" s="37"/>
      <c r="E44" s="39" t="s">
        <v>115</v>
      </c>
      <c r="F44" s="37"/>
      <c r="G44" s="37"/>
      <c r="H44" s="37"/>
      <c r="I44" s="37"/>
      <c r="J44" s="38"/>
    </row>
    <row r="45" ht="75">
      <c r="A45" s="29" t="s">
        <v>34</v>
      </c>
      <c r="B45" s="36"/>
      <c r="C45" s="37"/>
      <c r="D45" s="37"/>
      <c r="E45" s="31" t="s">
        <v>116</v>
      </c>
      <c r="F45" s="37"/>
      <c r="G45" s="37"/>
      <c r="H45" s="37"/>
      <c r="I45" s="37"/>
      <c r="J45" s="38"/>
    </row>
    <row r="46">
      <c r="A46" s="29" t="s">
        <v>25</v>
      </c>
      <c r="B46" s="29">
        <v>10</v>
      </c>
      <c r="C46" s="30" t="s">
        <v>117</v>
      </c>
      <c r="D46" s="29" t="s">
        <v>27</v>
      </c>
      <c r="E46" s="31" t="s">
        <v>118</v>
      </c>
      <c r="F46" s="32" t="s">
        <v>91</v>
      </c>
      <c r="G46" s="33">
        <v>118.51000000000001</v>
      </c>
      <c r="H46" s="34">
        <v>0</v>
      </c>
      <c r="I46" s="34">
        <f>ROUND(G46*H46,P4)</f>
        <v>0</v>
      </c>
      <c r="J46" s="29"/>
      <c r="O46" s="35">
        <f>I46*0.21</f>
        <v>0</v>
      </c>
      <c r="P46">
        <v>3</v>
      </c>
    </row>
    <row r="47">
      <c r="A47" s="29" t="s">
        <v>30</v>
      </c>
      <c r="B47" s="36"/>
      <c r="C47" s="37"/>
      <c r="D47" s="37"/>
      <c r="E47" s="31" t="s">
        <v>119</v>
      </c>
      <c r="F47" s="37"/>
      <c r="G47" s="37"/>
      <c r="H47" s="37"/>
      <c r="I47" s="37"/>
      <c r="J47" s="38"/>
    </row>
    <row r="48" ht="105">
      <c r="A48" s="29" t="s">
        <v>32</v>
      </c>
      <c r="B48" s="36"/>
      <c r="C48" s="37"/>
      <c r="D48" s="37"/>
      <c r="E48" s="39" t="s">
        <v>120</v>
      </c>
      <c r="F48" s="37"/>
      <c r="G48" s="37"/>
      <c r="H48" s="37"/>
      <c r="I48" s="37"/>
      <c r="J48" s="38"/>
    </row>
    <row r="49" ht="409.5">
      <c r="A49" s="29" t="s">
        <v>34</v>
      </c>
      <c r="B49" s="36"/>
      <c r="C49" s="37"/>
      <c r="D49" s="37"/>
      <c r="E49" s="31" t="s">
        <v>121</v>
      </c>
      <c r="F49" s="37"/>
      <c r="G49" s="37"/>
      <c r="H49" s="37"/>
      <c r="I49" s="37"/>
      <c r="J49" s="38"/>
    </row>
    <row r="50">
      <c r="A50" s="29" t="s">
        <v>25</v>
      </c>
      <c r="B50" s="29">
        <v>11</v>
      </c>
      <c r="C50" s="30" t="s">
        <v>122</v>
      </c>
      <c r="D50" s="29" t="s">
        <v>27</v>
      </c>
      <c r="E50" s="31" t="s">
        <v>123</v>
      </c>
      <c r="F50" s="32" t="s">
        <v>91</v>
      </c>
      <c r="G50" s="33">
        <v>25.5</v>
      </c>
      <c r="H50" s="34">
        <v>0</v>
      </c>
      <c r="I50" s="34">
        <f>ROUND(G50*H50,P4)</f>
        <v>0</v>
      </c>
      <c r="J50" s="29"/>
      <c r="O50" s="35">
        <f>I50*0.21</f>
        <v>0</v>
      </c>
      <c r="P50">
        <v>3</v>
      </c>
    </row>
    <row r="51" ht="30">
      <c r="A51" s="29" t="s">
        <v>30</v>
      </c>
      <c r="B51" s="36"/>
      <c r="C51" s="37"/>
      <c r="D51" s="37"/>
      <c r="E51" s="31" t="s">
        <v>124</v>
      </c>
      <c r="F51" s="37"/>
      <c r="G51" s="37"/>
      <c r="H51" s="37"/>
      <c r="I51" s="37"/>
      <c r="J51" s="38"/>
    </row>
    <row r="52" ht="75">
      <c r="A52" s="29" t="s">
        <v>32</v>
      </c>
      <c r="B52" s="36"/>
      <c r="C52" s="37"/>
      <c r="D52" s="37"/>
      <c r="E52" s="39" t="s">
        <v>125</v>
      </c>
      <c r="F52" s="37"/>
      <c r="G52" s="37"/>
      <c r="H52" s="37"/>
      <c r="I52" s="37"/>
      <c r="J52" s="38"/>
    </row>
    <row r="53" ht="405">
      <c r="A53" s="29" t="s">
        <v>34</v>
      </c>
      <c r="B53" s="36"/>
      <c r="C53" s="37"/>
      <c r="D53" s="37"/>
      <c r="E53" s="31" t="s">
        <v>126</v>
      </c>
      <c r="F53" s="37"/>
      <c r="G53" s="37"/>
      <c r="H53" s="37"/>
      <c r="I53" s="37"/>
      <c r="J53" s="38"/>
    </row>
    <row r="54">
      <c r="A54" s="29" t="s">
        <v>25</v>
      </c>
      <c r="B54" s="29">
        <v>12</v>
      </c>
      <c r="C54" s="30" t="s">
        <v>127</v>
      </c>
      <c r="D54" s="29" t="s">
        <v>27</v>
      </c>
      <c r="E54" s="31" t="s">
        <v>128</v>
      </c>
      <c r="F54" s="32" t="s">
        <v>91</v>
      </c>
      <c r="G54" s="33">
        <v>35.097000000000001</v>
      </c>
      <c r="H54" s="34">
        <v>0</v>
      </c>
      <c r="I54" s="34">
        <f>ROUND(G54*H54,P4)</f>
        <v>0</v>
      </c>
      <c r="J54" s="29"/>
      <c r="O54" s="35">
        <f>I54*0.21</f>
        <v>0</v>
      </c>
      <c r="P54">
        <v>3</v>
      </c>
    </row>
    <row r="55">
      <c r="A55" s="29" t="s">
        <v>30</v>
      </c>
      <c r="B55" s="36"/>
      <c r="C55" s="37"/>
      <c r="D55" s="37"/>
      <c r="E55" s="31" t="s">
        <v>129</v>
      </c>
      <c r="F55" s="37"/>
      <c r="G55" s="37"/>
      <c r="H55" s="37"/>
      <c r="I55" s="37"/>
      <c r="J55" s="38"/>
    </row>
    <row r="56" ht="105">
      <c r="A56" s="29" t="s">
        <v>32</v>
      </c>
      <c r="B56" s="36"/>
      <c r="C56" s="37"/>
      <c r="D56" s="37"/>
      <c r="E56" s="39" t="s">
        <v>130</v>
      </c>
      <c r="F56" s="37"/>
      <c r="G56" s="37"/>
      <c r="H56" s="37"/>
      <c r="I56" s="37"/>
      <c r="J56" s="38"/>
    </row>
    <row r="57" ht="405">
      <c r="A57" s="29" t="s">
        <v>34</v>
      </c>
      <c r="B57" s="36"/>
      <c r="C57" s="37"/>
      <c r="D57" s="37"/>
      <c r="E57" s="31" t="s">
        <v>126</v>
      </c>
      <c r="F57" s="37"/>
      <c r="G57" s="37"/>
      <c r="H57" s="37"/>
      <c r="I57" s="37"/>
      <c r="J57" s="38"/>
    </row>
    <row r="58">
      <c r="A58" s="29" t="s">
        <v>25</v>
      </c>
      <c r="B58" s="29">
        <v>13</v>
      </c>
      <c r="C58" s="30" t="s">
        <v>131</v>
      </c>
      <c r="D58" s="29" t="s">
        <v>27</v>
      </c>
      <c r="E58" s="31" t="s">
        <v>132</v>
      </c>
      <c r="F58" s="32" t="s">
        <v>91</v>
      </c>
      <c r="G58" s="33">
        <v>58.200000000000003</v>
      </c>
      <c r="H58" s="34">
        <v>0</v>
      </c>
      <c r="I58" s="34">
        <f>ROUND(G58*H58,P4)</f>
        <v>0</v>
      </c>
      <c r="J58" s="29"/>
      <c r="O58" s="35">
        <f>I58*0.21</f>
        <v>0</v>
      </c>
      <c r="P58">
        <v>3</v>
      </c>
    </row>
    <row r="59">
      <c r="A59" s="29" t="s">
        <v>30</v>
      </c>
      <c r="B59" s="36"/>
      <c r="C59" s="37"/>
      <c r="D59" s="37"/>
      <c r="E59" s="31" t="s">
        <v>133</v>
      </c>
      <c r="F59" s="37"/>
      <c r="G59" s="37"/>
      <c r="H59" s="37"/>
      <c r="I59" s="37"/>
      <c r="J59" s="38"/>
    </row>
    <row r="60" ht="30">
      <c r="A60" s="29" t="s">
        <v>32</v>
      </c>
      <c r="B60" s="36"/>
      <c r="C60" s="37"/>
      <c r="D60" s="37"/>
      <c r="E60" s="39" t="s">
        <v>134</v>
      </c>
      <c r="F60" s="37"/>
      <c r="G60" s="37"/>
      <c r="H60" s="37"/>
      <c r="I60" s="37"/>
      <c r="J60" s="38"/>
    </row>
    <row r="61" ht="240">
      <c r="A61" s="29" t="s">
        <v>34</v>
      </c>
      <c r="B61" s="36"/>
      <c r="C61" s="37"/>
      <c r="D61" s="37"/>
      <c r="E61" s="31" t="s">
        <v>135</v>
      </c>
      <c r="F61" s="37"/>
      <c r="G61" s="37"/>
      <c r="H61" s="37"/>
      <c r="I61" s="37"/>
      <c r="J61" s="38"/>
    </row>
    <row r="62">
      <c r="A62" s="29" t="s">
        <v>25</v>
      </c>
      <c r="B62" s="29">
        <v>14</v>
      </c>
      <c r="C62" s="30" t="s">
        <v>136</v>
      </c>
      <c r="D62" s="29" t="s">
        <v>27</v>
      </c>
      <c r="E62" s="31" t="s">
        <v>137</v>
      </c>
      <c r="F62" s="32" t="s">
        <v>91</v>
      </c>
      <c r="G62" s="33">
        <v>82.5</v>
      </c>
      <c r="H62" s="34">
        <v>0</v>
      </c>
      <c r="I62" s="34">
        <f>ROUND(G62*H62,P4)</f>
        <v>0</v>
      </c>
      <c r="J62" s="29"/>
      <c r="O62" s="35">
        <f>I62*0.21</f>
        <v>0</v>
      </c>
      <c r="P62">
        <v>3</v>
      </c>
    </row>
    <row r="63">
      <c r="A63" s="29" t="s">
        <v>30</v>
      </c>
      <c r="B63" s="36"/>
      <c r="C63" s="37"/>
      <c r="D63" s="37"/>
      <c r="E63" s="31" t="s">
        <v>138</v>
      </c>
      <c r="F63" s="37"/>
      <c r="G63" s="37"/>
      <c r="H63" s="37"/>
      <c r="I63" s="37"/>
      <c r="J63" s="38"/>
    </row>
    <row r="64" ht="30">
      <c r="A64" s="29" t="s">
        <v>32</v>
      </c>
      <c r="B64" s="36"/>
      <c r="C64" s="37"/>
      <c r="D64" s="37"/>
      <c r="E64" s="39" t="s">
        <v>139</v>
      </c>
      <c r="F64" s="37"/>
      <c r="G64" s="37"/>
      <c r="H64" s="37"/>
      <c r="I64" s="37"/>
      <c r="J64" s="38"/>
    </row>
    <row r="65" ht="375">
      <c r="A65" s="29" t="s">
        <v>34</v>
      </c>
      <c r="B65" s="36"/>
      <c r="C65" s="37"/>
      <c r="D65" s="37"/>
      <c r="E65" s="31" t="s">
        <v>140</v>
      </c>
      <c r="F65" s="37"/>
      <c r="G65" s="37"/>
      <c r="H65" s="37"/>
      <c r="I65" s="37"/>
      <c r="J65" s="38"/>
    </row>
    <row r="66">
      <c r="A66" s="29" t="s">
        <v>25</v>
      </c>
      <c r="B66" s="29">
        <v>15</v>
      </c>
      <c r="C66" s="30" t="s">
        <v>141</v>
      </c>
      <c r="D66" s="29" t="s">
        <v>27</v>
      </c>
      <c r="E66" s="31" t="s">
        <v>142</v>
      </c>
      <c r="F66" s="32" t="s">
        <v>91</v>
      </c>
      <c r="G66" s="33">
        <v>18.093</v>
      </c>
      <c r="H66" s="34">
        <v>0</v>
      </c>
      <c r="I66" s="34">
        <f>ROUND(G66*H66,P4)</f>
        <v>0</v>
      </c>
      <c r="J66" s="29"/>
      <c r="O66" s="35">
        <f>I66*0.21</f>
        <v>0</v>
      </c>
      <c r="P66">
        <v>3</v>
      </c>
    </row>
    <row r="67">
      <c r="A67" s="29" t="s">
        <v>30</v>
      </c>
      <c r="B67" s="36"/>
      <c r="C67" s="37"/>
      <c r="D67" s="37"/>
      <c r="E67" s="31" t="s">
        <v>143</v>
      </c>
      <c r="F67" s="37"/>
      <c r="G67" s="37"/>
      <c r="H67" s="37"/>
      <c r="I67" s="37"/>
      <c r="J67" s="38"/>
    </row>
    <row r="68" ht="105">
      <c r="A68" s="29" t="s">
        <v>32</v>
      </c>
      <c r="B68" s="36"/>
      <c r="C68" s="37"/>
      <c r="D68" s="37"/>
      <c r="E68" s="39" t="s">
        <v>144</v>
      </c>
      <c r="F68" s="37"/>
      <c r="G68" s="37"/>
      <c r="H68" s="37"/>
      <c r="I68" s="37"/>
      <c r="J68" s="38"/>
    </row>
    <row r="69" ht="300">
      <c r="A69" s="29" t="s">
        <v>34</v>
      </c>
      <c r="B69" s="36"/>
      <c r="C69" s="37"/>
      <c r="D69" s="37"/>
      <c r="E69" s="31" t="s">
        <v>145</v>
      </c>
      <c r="F69" s="37"/>
      <c r="G69" s="37"/>
      <c r="H69" s="37"/>
      <c r="I69" s="37"/>
      <c r="J69" s="38"/>
    </row>
    <row r="70">
      <c r="A70" s="29" t="s">
        <v>25</v>
      </c>
      <c r="B70" s="29">
        <v>16</v>
      </c>
      <c r="C70" s="30" t="s">
        <v>146</v>
      </c>
      <c r="D70" s="29" t="s">
        <v>27</v>
      </c>
      <c r="E70" s="31" t="s">
        <v>147</v>
      </c>
      <c r="F70" s="32" t="s">
        <v>91</v>
      </c>
      <c r="G70" s="33">
        <v>15.18</v>
      </c>
      <c r="H70" s="34">
        <v>0</v>
      </c>
      <c r="I70" s="34">
        <f>ROUND(G70*H70,P4)</f>
        <v>0</v>
      </c>
      <c r="J70" s="29"/>
      <c r="O70" s="35">
        <f>I70*0.21</f>
        <v>0</v>
      </c>
      <c r="P70">
        <v>3</v>
      </c>
    </row>
    <row r="71" ht="30">
      <c r="A71" s="29" t="s">
        <v>30</v>
      </c>
      <c r="B71" s="36"/>
      <c r="C71" s="37"/>
      <c r="D71" s="37"/>
      <c r="E71" s="31" t="s">
        <v>148</v>
      </c>
      <c r="F71" s="37"/>
      <c r="G71" s="37"/>
      <c r="H71" s="37"/>
      <c r="I71" s="37"/>
      <c r="J71" s="38"/>
    </row>
    <row r="72" ht="30">
      <c r="A72" s="29" t="s">
        <v>32</v>
      </c>
      <c r="B72" s="36"/>
      <c r="C72" s="37"/>
      <c r="D72" s="37"/>
      <c r="E72" s="39" t="s">
        <v>149</v>
      </c>
      <c r="F72" s="37"/>
      <c r="G72" s="37"/>
      <c r="H72" s="37"/>
      <c r="I72" s="37"/>
      <c r="J72" s="38"/>
    </row>
    <row r="73" ht="390">
      <c r="A73" s="29" t="s">
        <v>34</v>
      </c>
      <c r="B73" s="36"/>
      <c r="C73" s="37"/>
      <c r="D73" s="37"/>
      <c r="E73" s="31" t="s">
        <v>150</v>
      </c>
      <c r="F73" s="37"/>
      <c r="G73" s="37"/>
      <c r="H73" s="37"/>
      <c r="I73" s="37"/>
      <c r="J73" s="38"/>
    </row>
    <row r="74">
      <c r="A74" s="29" t="s">
        <v>25</v>
      </c>
      <c r="B74" s="29">
        <v>17</v>
      </c>
      <c r="C74" s="30" t="s">
        <v>146</v>
      </c>
      <c r="D74" s="29" t="s">
        <v>37</v>
      </c>
      <c r="E74" s="31" t="s">
        <v>147</v>
      </c>
      <c r="F74" s="32" t="s">
        <v>91</v>
      </c>
      <c r="G74" s="33">
        <v>0.73699999999999999</v>
      </c>
      <c r="H74" s="34">
        <v>0</v>
      </c>
      <c r="I74" s="34">
        <f>ROUND(G74*H74,P4)</f>
        <v>0</v>
      </c>
      <c r="J74" s="29"/>
      <c r="O74" s="35">
        <f>I74*0.21</f>
        <v>0</v>
      </c>
      <c r="P74">
        <v>3</v>
      </c>
    </row>
    <row r="75">
      <c r="A75" s="29" t="s">
        <v>30</v>
      </c>
      <c r="B75" s="36"/>
      <c r="C75" s="37"/>
      <c r="D75" s="37"/>
      <c r="E75" s="31" t="s">
        <v>143</v>
      </c>
      <c r="F75" s="37"/>
      <c r="G75" s="37"/>
      <c r="H75" s="37"/>
      <c r="I75" s="37"/>
      <c r="J75" s="38"/>
    </row>
    <row r="76" ht="45">
      <c r="A76" s="29" t="s">
        <v>32</v>
      </c>
      <c r="B76" s="36"/>
      <c r="C76" s="37"/>
      <c r="D76" s="37"/>
      <c r="E76" s="39" t="s">
        <v>151</v>
      </c>
      <c r="F76" s="37"/>
      <c r="G76" s="37"/>
      <c r="H76" s="37"/>
      <c r="I76" s="37"/>
      <c r="J76" s="38"/>
    </row>
    <row r="77" ht="390">
      <c r="A77" s="29" t="s">
        <v>34</v>
      </c>
      <c r="B77" s="36"/>
      <c r="C77" s="37"/>
      <c r="D77" s="37"/>
      <c r="E77" s="31" t="s">
        <v>150</v>
      </c>
      <c r="F77" s="37"/>
      <c r="G77" s="37"/>
      <c r="H77" s="37"/>
      <c r="I77" s="37"/>
      <c r="J77" s="38"/>
    </row>
    <row r="78">
      <c r="A78" s="29" t="s">
        <v>25</v>
      </c>
      <c r="B78" s="29">
        <v>18</v>
      </c>
      <c r="C78" s="30" t="s">
        <v>152</v>
      </c>
      <c r="D78" s="29" t="s">
        <v>27</v>
      </c>
      <c r="E78" s="31" t="s">
        <v>153</v>
      </c>
      <c r="F78" s="32" t="s">
        <v>86</v>
      </c>
      <c r="G78" s="33">
        <v>165</v>
      </c>
      <c r="H78" s="34">
        <v>0</v>
      </c>
      <c r="I78" s="34">
        <f>ROUND(G78*H78,P4)</f>
        <v>0</v>
      </c>
      <c r="J78" s="29"/>
      <c r="O78" s="35">
        <f>I78*0.21</f>
        <v>0</v>
      </c>
      <c r="P78">
        <v>3</v>
      </c>
    </row>
    <row r="79">
      <c r="A79" s="29" t="s">
        <v>30</v>
      </c>
      <c r="B79" s="36"/>
      <c r="C79" s="37"/>
      <c r="D79" s="37"/>
      <c r="E79" s="43" t="s">
        <v>27</v>
      </c>
      <c r="F79" s="37"/>
      <c r="G79" s="37"/>
      <c r="H79" s="37"/>
      <c r="I79" s="37"/>
      <c r="J79" s="38"/>
    </row>
    <row r="80" ht="45">
      <c r="A80" s="29" t="s">
        <v>32</v>
      </c>
      <c r="B80" s="36"/>
      <c r="C80" s="37"/>
      <c r="D80" s="37"/>
      <c r="E80" s="39" t="s">
        <v>154</v>
      </c>
      <c r="F80" s="37"/>
      <c r="G80" s="37"/>
      <c r="H80" s="37"/>
      <c r="I80" s="37"/>
      <c r="J80" s="38"/>
    </row>
    <row r="81" ht="30">
      <c r="A81" s="29" t="s">
        <v>34</v>
      </c>
      <c r="B81" s="36"/>
      <c r="C81" s="37"/>
      <c r="D81" s="37"/>
      <c r="E81" s="31" t="s">
        <v>155</v>
      </c>
      <c r="F81" s="37"/>
      <c r="G81" s="37"/>
      <c r="H81" s="37"/>
      <c r="I81" s="37"/>
      <c r="J81" s="38"/>
    </row>
    <row r="82">
      <c r="A82" s="29" t="s">
        <v>25</v>
      </c>
      <c r="B82" s="29">
        <v>19</v>
      </c>
      <c r="C82" s="30" t="s">
        <v>156</v>
      </c>
      <c r="D82" s="29" t="s">
        <v>27</v>
      </c>
      <c r="E82" s="31" t="s">
        <v>157</v>
      </c>
      <c r="F82" s="32" t="s">
        <v>86</v>
      </c>
      <c r="G82" s="33">
        <v>216</v>
      </c>
      <c r="H82" s="34">
        <v>0</v>
      </c>
      <c r="I82" s="34">
        <f>ROUND(G82*H82,P4)</f>
        <v>0</v>
      </c>
      <c r="J82" s="29"/>
      <c r="O82" s="35">
        <f>I82*0.21</f>
        <v>0</v>
      </c>
      <c r="P82">
        <v>3</v>
      </c>
    </row>
    <row r="83">
      <c r="A83" s="29" t="s">
        <v>30</v>
      </c>
      <c r="B83" s="36"/>
      <c r="C83" s="37"/>
      <c r="D83" s="37"/>
      <c r="E83" s="43" t="s">
        <v>27</v>
      </c>
      <c r="F83" s="37"/>
      <c r="G83" s="37"/>
      <c r="H83" s="37"/>
      <c r="I83" s="37"/>
      <c r="J83" s="38"/>
    </row>
    <row r="84" ht="30">
      <c r="A84" s="29" t="s">
        <v>32</v>
      </c>
      <c r="B84" s="36"/>
      <c r="C84" s="37"/>
      <c r="D84" s="37"/>
      <c r="E84" s="39" t="s">
        <v>158</v>
      </c>
      <c r="F84" s="37"/>
      <c r="G84" s="37"/>
      <c r="H84" s="37"/>
      <c r="I84" s="37"/>
      <c r="J84" s="38"/>
    </row>
    <row r="85" ht="45">
      <c r="A85" s="29" t="s">
        <v>34</v>
      </c>
      <c r="B85" s="36"/>
      <c r="C85" s="37"/>
      <c r="D85" s="37"/>
      <c r="E85" s="31" t="s">
        <v>159</v>
      </c>
      <c r="F85" s="37"/>
      <c r="G85" s="37"/>
      <c r="H85" s="37"/>
      <c r="I85" s="37"/>
      <c r="J85" s="38"/>
    </row>
    <row r="86">
      <c r="A86" s="29" t="s">
        <v>25</v>
      </c>
      <c r="B86" s="29">
        <v>20</v>
      </c>
      <c r="C86" s="30" t="s">
        <v>160</v>
      </c>
      <c r="D86" s="29" t="s">
        <v>27</v>
      </c>
      <c r="E86" s="31" t="s">
        <v>161</v>
      </c>
      <c r="F86" s="32" t="s">
        <v>86</v>
      </c>
      <c r="G86" s="33">
        <v>216</v>
      </c>
      <c r="H86" s="34">
        <v>0</v>
      </c>
      <c r="I86" s="34">
        <f>ROUND(G86*H86,P4)</f>
        <v>0</v>
      </c>
      <c r="J86" s="29"/>
      <c r="O86" s="35">
        <f>I86*0.21</f>
        <v>0</v>
      </c>
      <c r="P86">
        <v>3</v>
      </c>
    </row>
    <row r="87">
      <c r="A87" s="29" t="s">
        <v>30</v>
      </c>
      <c r="B87" s="36"/>
      <c r="C87" s="37"/>
      <c r="D87" s="37"/>
      <c r="E87" s="43" t="s">
        <v>27</v>
      </c>
      <c r="F87" s="37"/>
      <c r="G87" s="37"/>
      <c r="H87" s="37"/>
      <c r="I87" s="37"/>
      <c r="J87" s="38"/>
    </row>
    <row r="88" ht="30">
      <c r="A88" s="29" t="s">
        <v>32</v>
      </c>
      <c r="B88" s="36"/>
      <c r="C88" s="37"/>
      <c r="D88" s="37"/>
      <c r="E88" s="39" t="s">
        <v>162</v>
      </c>
      <c r="F88" s="37"/>
      <c r="G88" s="37"/>
      <c r="H88" s="37"/>
      <c r="I88" s="37"/>
      <c r="J88" s="38"/>
    </row>
    <row r="89" ht="30">
      <c r="A89" s="29" t="s">
        <v>34</v>
      </c>
      <c r="B89" s="36"/>
      <c r="C89" s="37"/>
      <c r="D89" s="37"/>
      <c r="E89" s="31" t="s">
        <v>163</v>
      </c>
      <c r="F89" s="37"/>
      <c r="G89" s="37"/>
      <c r="H89" s="37"/>
      <c r="I89" s="37"/>
      <c r="J89" s="38"/>
    </row>
    <row r="90">
      <c r="A90" s="23" t="s">
        <v>22</v>
      </c>
      <c r="B90" s="24"/>
      <c r="C90" s="25" t="s">
        <v>41</v>
      </c>
      <c r="D90" s="26"/>
      <c r="E90" s="23" t="s">
        <v>164</v>
      </c>
      <c r="F90" s="26"/>
      <c r="G90" s="26"/>
      <c r="H90" s="26"/>
      <c r="I90" s="27">
        <f>SUMIFS(I91:I94,A91:A94,"P")</f>
        <v>0</v>
      </c>
      <c r="J90" s="28"/>
    </row>
    <row r="91">
      <c r="A91" s="29" t="s">
        <v>25</v>
      </c>
      <c r="B91" s="29">
        <v>21</v>
      </c>
      <c r="C91" s="30" t="s">
        <v>165</v>
      </c>
      <c r="D91" s="29" t="s">
        <v>27</v>
      </c>
      <c r="E91" s="31" t="s">
        <v>166</v>
      </c>
      <c r="F91" s="32" t="s">
        <v>86</v>
      </c>
      <c r="G91" s="33">
        <v>260.14999999999998</v>
      </c>
      <c r="H91" s="34">
        <v>0</v>
      </c>
      <c r="I91" s="34">
        <f>ROUND(G91*H91,P4)</f>
        <v>0</v>
      </c>
      <c r="J91" s="29"/>
      <c r="O91" s="35">
        <f>I91*0.21</f>
        <v>0</v>
      </c>
      <c r="P91">
        <v>3</v>
      </c>
    </row>
    <row r="92" ht="30">
      <c r="A92" s="29" t="s">
        <v>30</v>
      </c>
      <c r="B92" s="36"/>
      <c r="C92" s="37"/>
      <c r="D92" s="37"/>
      <c r="E92" s="31" t="s">
        <v>167</v>
      </c>
      <c r="F92" s="37"/>
      <c r="G92" s="37"/>
      <c r="H92" s="37"/>
      <c r="I92" s="37"/>
      <c r="J92" s="38"/>
    </row>
    <row r="93" ht="30">
      <c r="A93" s="29" t="s">
        <v>32</v>
      </c>
      <c r="B93" s="36"/>
      <c r="C93" s="37"/>
      <c r="D93" s="37"/>
      <c r="E93" s="39" t="s">
        <v>168</v>
      </c>
      <c r="F93" s="37"/>
      <c r="G93" s="37"/>
      <c r="H93" s="37"/>
      <c r="I93" s="37"/>
      <c r="J93" s="38"/>
    </row>
    <row r="94" ht="150">
      <c r="A94" s="29" t="s">
        <v>34</v>
      </c>
      <c r="B94" s="36"/>
      <c r="C94" s="37"/>
      <c r="D94" s="37"/>
      <c r="E94" s="31" t="s">
        <v>169</v>
      </c>
      <c r="F94" s="37"/>
      <c r="G94" s="37"/>
      <c r="H94" s="37"/>
      <c r="I94" s="37"/>
      <c r="J94" s="38"/>
    </row>
    <row r="95">
      <c r="A95" s="23" t="s">
        <v>22</v>
      </c>
      <c r="B95" s="24"/>
      <c r="C95" s="25" t="s">
        <v>43</v>
      </c>
      <c r="D95" s="26"/>
      <c r="E95" s="23" t="s">
        <v>170</v>
      </c>
      <c r="F95" s="26"/>
      <c r="G95" s="26"/>
      <c r="H95" s="26"/>
      <c r="I95" s="27">
        <f>SUMIFS(I96:I99,A96:A99,"P")</f>
        <v>0</v>
      </c>
      <c r="J95" s="28"/>
    </row>
    <row r="96">
      <c r="A96" s="29" t="s">
        <v>25</v>
      </c>
      <c r="B96" s="29">
        <v>22</v>
      </c>
      <c r="C96" s="30" t="s">
        <v>171</v>
      </c>
      <c r="D96" s="29" t="s">
        <v>27</v>
      </c>
      <c r="E96" s="31" t="s">
        <v>172</v>
      </c>
      <c r="F96" s="32" t="s">
        <v>91</v>
      </c>
      <c r="G96" s="33">
        <v>0.90000000000000002</v>
      </c>
      <c r="H96" s="34">
        <v>0</v>
      </c>
      <c r="I96" s="34">
        <f>ROUND(G96*H96,P4)</f>
        <v>0</v>
      </c>
      <c r="J96" s="29"/>
      <c r="O96" s="35">
        <f>I96*0.21</f>
        <v>0</v>
      </c>
      <c r="P96">
        <v>3</v>
      </c>
    </row>
    <row r="97">
      <c r="A97" s="29" t="s">
        <v>30</v>
      </c>
      <c r="B97" s="36"/>
      <c r="C97" s="37"/>
      <c r="D97" s="37"/>
      <c r="E97" s="31" t="s">
        <v>173</v>
      </c>
      <c r="F97" s="37"/>
      <c r="G97" s="37"/>
      <c r="H97" s="37"/>
      <c r="I97" s="37"/>
      <c r="J97" s="38"/>
    </row>
    <row r="98">
      <c r="A98" s="29" t="s">
        <v>32</v>
      </c>
      <c r="B98" s="36"/>
      <c r="C98" s="37"/>
      <c r="D98" s="37"/>
      <c r="E98" s="39" t="s">
        <v>174</v>
      </c>
      <c r="F98" s="37"/>
      <c r="G98" s="37"/>
      <c r="H98" s="37"/>
      <c r="I98" s="37"/>
      <c r="J98" s="38"/>
    </row>
    <row r="99" ht="75">
      <c r="A99" s="29" t="s">
        <v>34</v>
      </c>
      <c r="B99" s="36"/>
      <c r="C99" s="37"/>
      <c r="D99" s="37"/>
      <c r="E99" s="31" t="s">
        <v>175</v>
      </c>
      <c r="F99" s="37"/>
      <c r="G99" s="37"/>
      <c r="H99" s="37"/>
      <c r="I99" s="37"/>
      <c r="J99" s="38"/>
    </row>
    <row r="100">
      <c r="A100" s="23" t="s">
        <v>22</v>
      </c>
      <c r="B100" s="24"/>
      <c r="C100" s="25" t="s">
        <v>46</v>
      </c>
      <c r="D100" s="26"/>
      <c r="E100" s="23" t="s">
        <v>176</v>
      </c>
      <c r="F100" s="26"/>
      <c r="G100" s="26"/>
      <c r="H100" s="26"/>
      <c r="I100" s="27">
        <f>SUMIFS(I101:I108,A101:A108,"P")</f>
        <v>0</v>
      </c>
      <c r="J100" s="28"/>
    </row>
    <row r="101">
      <c r="A101" s="29" t="s">
        <v>25</v>
      </c>
      <c r="B101" s="29">
        <v>23</v>
      </c>
      <c r="C101" s="30" t="s">
        <v>177</v>
      </c>
      <c r="D101" s="29" t="s">
        <v>27</v>
      </c>
      <c r="E101" s="31" t="s">
        <v>178</v>
      </c>
      <c r="F101" s="32" t="s">
        <v>91</v>
      </c>
      <c r="G101" s="33">
        <v>0.25700000000000001</v>
      </c>
      <c r="H101" s="34">
        <v>0</v>
      </c>
      <c r="I101" s="34">
        <f>ROUND(G101*H101,P4)</f>
        <v>0</v>
      </c>
      <c r="J101" s="29"/>
      <c r="O101" s="35">
        <f>I101*0.21</f>
        <v>0</v>
      </c>
      <c r="P101">
        <v>3</v>
      </c>
    </row>
    <row r="102">
      <c r="A102" s="29" t="s">
        <v>30</v>
      </c>
      <c r="B102" s="36"/>
      <c r="C102" s="37"/>
      <c r="D102" s="37"/>
      <c r="E102" s="43" t="s">
        <v>27</v>
      </c>
      <c r="F102" s="37"/>
      <c r="G102" s="37"/>
      <c r="H102" s="37"/>
      <c r="I102" s="37"/>
      <c r="J102" s="38"/>
    </row>
    <row r="103" ht="60">
      <c r="A103" s="29" t="s">
        <v>32</v>
      </c>
      <c r="B103" s="36"/>
      <c r="C103" s="37"/>
      <c r="D103" s="37"/>
      <c r="E103" s="39" t="s">
        <v>179</v>
      </c>
      <c r="F103" s="37"/>
      <c r="G103" s="37"/>
      <c r="H103" s="37"/>
      <c r="I103" s="37"/>
      <c r="J103" s="38"/>
    </row>
    <row r="104" ht="60">
      <c r="A104" s="29" t="s">
        <v>34</v>
      </c>
      <c r="B104" s="36"/>
      <c r="C104" s="37"/>
      <c r="D104" s="37"/>
      <c r="E104" s="31" t="s">
        <v>180</v>
      </c>
      <c r="F104" s="37"/>
      <c r="G104" s="37"/>
      <c r="H104" s="37"/>
      <c r="I104" s="37"/>
      <c r="J104" s="38"/>
    </row>
    <row r="105">
      <c r="A105" s="29" t="s">
        <v>25</v>
      </c>
      <c r="B105" s="29">
        <v>24</v>
      </c>
      <c r="C105" s="30" t="s">
        <v>181</v>
      </c>
      <c r="D105" s="29" t="s">
        <v>27</v>
      </c>
      <c r="E105" s="31" t="s">
        <v>182</v>
      </c>
      <c r="F105" s="32" t="s">
        <v>91</v>
      </c>
      <c r="G105" s="33">
        <v>1.8</v>
      </c>
      <c r="H105" s="34">
        <v>0</v>
      </c>
      <c r="I105" s="34">
        <f>ROUND(G105*H105,P4)</f>
        <v>0</v>
      </c>
      <c r="J105" s="29"/>
      <c r="O105" s="35">
        <f>I105*0.21</f>
        <v>0</v>
      </c>
      <c r="P105">
        <v>3</v>
      </c>
    </row>
    <row r="106">
      <c r="A106" s="29" t="s">
        <v>30</v>
      </c>
      <c r="B106" s="36"/>
      <c r="C106" s="37"/>
      <c r="D106" s="37"/>
      <c r="E106" s="31" t="s">
        <v>183</v>
      </c>
      <c r="F106" s="37"/>
      <c r="G106" s="37"/>
      <c r="H106" s="37"/>
      <c r="I106" s="37"/>
      <c r="J106" s="38"/>
    </row>
    <row r="107">
      <c r="A107" s="29" t="s">
        <v>32</v>
      </c>
      <c r="B107" s="36"/>
      <c r="C107" s="37"/>
      <c r="D107" s="37"/>
      <c r="E107" s="39" t="s">
        <v>184</v>
      </c>
      <c r="F107" s="37"/>
      <c r="G107" s="37"/>
      <c r="H107" s="37"/>
      <c r="I107" s="37"/>
      <c r="J107" s="38"/>
    </row>
    <row r="108" ht="75">
      <c r="A108" s="29" t="s">
        <v>34</v>
      </c>
      <c r="B108" s="36"/>
      <c r="C108" s="37"/>
      <c r="D108" s="37"/>
      <c r="E108" s="31" t="s">
        <v>185</v>
      </c>
      <c r="F108" s="37"/>
      <c r="G108" s="37"/>
      <c r="H108" s="37"/>
      <c r="I108" s="37"/>
      <c r="J108" s="38"/>
    </row>
    <row r="109">
      <c r="A109" s="23" t="s">
        <v>22</v>
      </c>
      <c r="B109" s="24"/>
      <c r="C109" s="25" t="s">
        <v>48</v>
      </c>
      <c r="D109" s="26"/>
      <c r="E109" s="23" t="s">
        <v>186</v>
      </c>
      <c r="F109" s="26"/>
      <c r="G109" s="26"/>
      <c r="H109" s="26"/>
      <c r="I109" s="27">
        <f>SUMIFS(I110:I153,A110:A153,"P")</f>
        <v>0</v>
      </c>
      <c r="J109" s="28"/>
    </row>
    <row r="110">
      <c r="A110" s="29" t="s">
        <v>25</v>
      </c>
      <c r="B110" s="29">
        <v>25</v>
      </c>
      <c r="C110" s="30" t="s">
        <v>187</v>
      </c>
      <c r="D110" s="29" t="s">
        <v>27</v>
      </c>
      <c r="E110" s="31" t="s">
        <v>188</v>
      </c>
      <c r="F110" s="32" t="s">
        <v>86</v>
      </c>
      <c r="G110" s="33">
        <v>264.00999999999999</v>
      </c>
      <c r="H110" s="34">
        <v>0</v>
      </c>
      <c r="I110" s="34">
        <f>ROUND(G110*H110,P4)</f>
        <v>0</v>
      </c>
      <c r="J110" s="29"/>
      <c r="O110" s="35">
        <f>I110*0.21</f>
        <v>0</v>
      </c>
      <c r="P110">
        <v>3</v>
      </c>
    </row>
    <row r="111">
      <c r="A111" s="29" t="s">
        <v>30</v>
      </c>
      <c r="B111" s="36"/>
      <c r="C111" s="37"/>
      <c r="D111" s="37"/>
      <c r="E111" s="31" t="s">
        <v>189</v>
      </c>
      <c r="F111" s="37"/>
      <c r="G111" s="37"/>
      <c r="H111" s="37"/>
      <c r="I111" s="37"/>
      <c r="J111" s="38"/>
    </row>
    <row r="112" ht="135">
      <c r="A112" s="29" t="s">
        <v>32</v>
      </c>
      <c r="B112" s="36"/>
      <c r="C112" s="37"/>
      <c r="D112" s="37"/>
      <c r="E112" s="39" t="s">
        <v>190</v>
      </c>
      <c r="F112" s="37"/>
      <c r="G112" s="37"/>
      <c r="H112" s="37"/>
      <c r="I112" s="37"/>
      <c r="J112" s="38"/>
    </row>
    <row r="113" ht="60">
      <c r="A113" s="29" t="s">
        <v>34</v>
      </c>
      <c r="B113" s="36"/>
      <c r="C113" s="37"/>
      <c r="D113" s="37"/>
      <c r="E113" s="31" t="s">
        <v>191</v>
      </c>
      <c r="F113" s="37"/>
      <c r="G113" s="37"/>
      <c r="H113" s="37"/>
      <c r="I113" s="37"/>
      <c r="J113" s="38"/>
    </row>
    <row r="114">
      <c r="A114" s="29" t="s">
        <v>25</v>
      </c>
      <c r="B114" s="29">
        <v>26</v>
      </c>
      <c r="C114" s="30" t="s">
        <v>192</v>
      </c>
      <c r="D114" s="29" t="s">
        <v>27</v>
      </c>
      <c r="E114" s="31" t="s">
        <v>193</v>
      </c>
      <c r="F114" s="32" t="s">
        <v>91</v>
      </c>
      <c r="G114" s="33">
        <v>4.2750000000000004</v>
      </c>
      <c r="H114" s="34">
        <v>0</v>
      </c>
      <c r="I114" s="34">
        <f>ROUND(G114*H114,P4)</f>
        <v>0</v>
      </c>
      <c r="J114" s="29"/>
      <c r="O114" s="35">
        <f>I114*0.21</f>
        <v>0</v>
      </c>
      <c r="P114">
        <v>3</v>
      </c>
    </row>
    <row r="115">
      <c r="A115" s="29" t="s">
        <v>30</v>
      </c>
      <c r="B115" s="36"/>
      <c r="C115" s="37"/>
      <c r="D115" s="37"/>
      <c r="E115" s="31" t="s">
        <v>194</v>
      </c>
      <c r="F115" s="37"/>
      <c r="G115" s="37"/>
      <c r="H115" s="37"/>
      <c r="I115" s="37"/>
      <c r="J115" s="38"/>
    </row>
    <row r="116" ht="30">
      <c r="A116" s="29" t="s">
        <v>32</v>
      </c>
      <c r="B116" s="36"/>
      <c r="C116" s="37"/>
      <c r="D116" s="37"/>
      <c r="E116" s="39" t="s">
        <v>195</v>
      </c>
      <c r="F116" s="37"/>
      <c r="G116" s="37"/>
      <c r="H116" s="37"/>
      <c r="I116" s="37"/>
      <c r="J116" s="38"/>
    </row>
    <row r="117" ht="120">
      <c r="A117" s="29" t="s">
        <v>34</v>
      </c>
      <c r="B117" s="36"/>
      <c r="C117" s="37"/>
      <c r="D117" s="37"/>
      <c r="E117" s="31" t="s">
        <v>196</v>
      </c>
      <c r="F117" s="37"/>
      <c r="G117" s="37"/>
      <c r="H117" s="37"/>
      <c r="I117" s="37"/>
      <c r="J117" s="38"/>
    </row>
    <row r="118">
      <c r="A118" s="29" t="s">
        <v>25</v>
      </c>
      <c r="B118" s="29">
        <v>27</v>
      </c>
      <c r="C118" s="30" t="s">
        <v>197</v>
      </c>
      <c r="D118" s="29" t="s">
        <v>27</v>
      </c>
      <c r="E118" s="31" t="s">
        <v>198</v>
      </c>
      <c r="F118" s="32" t="s">
        <v>86</v>
      </c>
      <c r="G118" s="33">
        <v>3423.1999999999998</v>
      </c>
      <c r="H118" s="34">
        <v>0</v>
      </c>
      <c r="I118" s="34">
        <f>ROUND(G118*H118,P4)</f>
        <v>0</v>
      </c>
      <c r="J118" s="29"/>
      <c r="O118" s="35">
        <f>I118*0.21</f>
        <v>0</v>
      </c>
      <c r="P118">
        <v>3</v>
      </c>
    </row>
    <row r="119" ht="120">
      <c r="A119" s="29" t="s">
        <v>30</v>
      </c>
      <c r="B119" s="36"/>
      <c r="C119" s="37"/>
      <c r="D119" s="37"/>
      <c r="E119" s="31" t="s">
        <v>199</v>
      </c>
      <c r="F119" s="37"/>
      <c r="G119" s="37"/>
      <c r="H119" s="37"/>
      <c r="I119" s="37"/>
      <c r="J119" s="38"/>
    </row>
    <row r="120" ht="30">
      <c r="A120" s="29" t="s">
        <v>32</v>
      </c>
      <c r="B120" s="36"/>
      <c r="C120" s="37"/>
      <c r="D120" s="37"/>
      <c r="E120" s="39" t="s">
        <v>200</v>
      </c>
      <c r="F120" s="37"/>
      <c r="G120" s="37"/>
      <c r="H120" s="37"/>
      <c r="I120" s="37"/>
      <c r="J120" s="38"/>
    </row>
    <row r="121" ht="120">
      <c r="A121" s="29" t="s">
        <v>34</v>
      </c>
      <c r="B121" s="36"/>
      <c r="C121" s="37"/>
      <c r="D121" s="37"/>
      <c r="E121" s="31" t="s">
        <v>201</v>
      </c>
      <c r="F121" s="37"/>
      <c r="G121" s="37"/>
      <c r="H121" s="37"/>
      <c r="I121" s="37"/>
      <c r="J121" s="38"/>
    </row>
    <row r="122">
      <c r="A122" s="29" t="s">
        <v>25</v>
      </c>
      <c r="B122" s="29">
        <v>28</v>
      </c>
      <c r="C122" s="30" t="s">
        <v>202</v>
      </c>
      <c r="D122" s="29" t="s">
        <v>27</v>
      </c>
      <c r="E122" s="31" t="s">
        <v>203</v>
      </c>
      <c r="F122" s="32" t="s">
        <v>91</v>
      </c>
      <c r="G122" s="33">
        <v>24.254999999999999</v>
      </c>
      <c r="H122" s="34">
        <v>0</v>
      </c>
      <c r="I122" s="34">
        <f>ROUND(G122*H122,P4)</f>
        <v>0</v>
      </c>
      <c r="J122" s="29"/>
      <c r="O122" s="35">
        <f>I122*0.21</f>
        <v>0</v>
      </c>
      <c r="P122">
        <v>3</v>
      </c>
    </row>
    <row r="123">
      <c r="A123" s="29" t="s">
        <v>30</v>
      </c>
      <c r="B123" s="36"/>
      <c r="C123" s="37"/>
      <c r="D123" s="37"/>
      <c r="E123" s="43" t="s">
        <v>27</v>
      </c>
      <c r="F123" s="37"/>
      <c r="G123" s="37"/>
      <c r="H123" s="37"/>
      <c r="I123" s="37"/>
      <c r="J123" s="38"/>
    </row>
    <row r="124" ht="30">
      <c r="A124" s="29" t="s">
        <v>32</v>
      </c>
      <c r="B124" s="36"/>
      <c r="C124" s="37"/>
      <c r="D124" s="37"/>
      <c r="E124" s="39" t="s">
        <v>204</v>
      </c>
      <c r="F124" s="37"/>
      <c r="G124" s="37"/>
      <c r="H124" s="37"/>
      <c r="I124" s="37"/>
      <c r="J124" s="38"/>
    </row>
    <row r="125" ht="120">
      <c r="A125" s="29" t="s">
        <v>34</v>
      </c>
      <c r="B125" s="36"/>
      <c r="C125" s="37"/>
      <c r="D125" s="37"/>
      <c r="E125" s="31" t="s">
        <v>196</v>
      </c>
      <c r="F125" s="37"/>
      <c r="G125" s="37"/>
      <c r="H125" s="37"/>
      <c r="I125" s="37"/>
      <c r="J125" s="38"/>
    </row>
    <row r="126">
      <c r="A126" s="29" t="s">
        <v>25</v>
      </c>
      <c r="B126" s="29">
        <v>29</v>
      </c>
      <c r="C126" s="30" t="s">
        <v>205</v>
      </c>
      <c r="D126" s="29" t="s">
        <v>27</v>
      </c>
      <c r="E126" s="31" t="s">
        <v>206</v>
      </c>
      <c r="F126" s="32" t="s">
        <v>86</v>
      </c>
      <c r="G126" s="33">
        <v>3305</v>
      </c>
      <c r="H126" s="34">
        <v>0</v>
      </c>
      <c r="I126" s="34">
        <f>ROUND(G126*H126,P4)</f>
        <v>0</v>
      </c>
      <c r="J126" s="29"/>
      <c r="O126" s="35">
        <f>I126*0.21</f>
        <v>0</v>
      </c>
      <c r="P126">
        <v>3</v>
      </c>
    </row>
    <row r="127">
      <c r="A127" s="29" t="s">
        <v>30</v>
      </c>
      <c r="B127" s="36"/>
      <c r="C127" s="37"/>
      <c r="D127" s="37"/>
      <c r="E127" s="31" t="s">
        <v>207</v>
      </c>
      <c r="F127" s="37"/>
      <c r="G127" s="37"/>
      <c r="H127" s="37"/>
      <c r="I127" s="37"/>
      <c r="J127" s="38"/>
    </row>
    <row r="128" ht="30">
      <c r="A128" s="29" t="s">
        <v>32</v>
      </c>
      <c r="B128" s="36"/>
      <c r="C128" s="37"/>
      <c r="D128" s="37"/>
      <c r="E128" s="39" t="s">
        <v>208</v>
      </c>
      <c r="F128" s="37"/>
      <c r="G128" s="37"/>
      <c r="H128" s="37"/>
      <c r="I128" s="37"/>
      <c r="J128" s="38"/>
    </row>
    <row r="129" ht="75">
      <c r="A129" s="29" t="s">
        <v>34</v>
      </c>
      <c r="B129" s="36"/>
      <c r="C129" s="37"/>
      <c r="D129" s="37"/>
      <c r="E129" s="31" t="s">
        <v>209</v>
      </c>
      <c r="F129" s="37"/>
      <c r="G129" s="37"/>
      <c r="H129" s="37"/>
      <c r="I129" s="37"/>
      <c r="J129" s="38"/>
    </row>
    <row r="130">
      <c r="A130" s="29" t="s">
        <v>25</v>
      </c>
      <c r="B130" s="29">
        <v>30</v>
      </c>
      <c r="C130" s="30" t="s">
        <v>210</v>
      </c>
      <c r="D130" s="29" t="s">
        <v>27</v>
      </c>
      <c r="E130" s="31" t="s">
        <v>211</v>
      </c>
      <c r="F130" s="32" t="s">
        <v>86</v>
      </c>
      <c r="G130" s="33">
        <v>3343</v>
      </c>
      <c r="H130" s="34">
        <v>0</v>
      </c>
      <c r="I130" s="34">
        <f>ROUND(G130*H130,P4)</f>
        <v>0</v>
      </c>
      <c r="J130" s="29"/>
      <c r="O130" s="35">
        <f>I130*0.21</f>
        <v>0</v>
      </c>
      <c r="P130">
        <v>3</v>
      </c>
    </row>
    <row r="131">
      <c r="A131" s="29" t="s">
        <v>30</v>
      </c>
      <c r="B131" s="36"/>
      <c r="C131" s="37"/>
      <c r="D131" s="37"/>
      <c r="E131" s="31" t="s">
        <v>212</v>
      </c>
      <c r="F131" s="37"/>
      <c r="G131" s="37"/>
      <c r="H131" s="37"/>
      <c r="I131" s="37"/>
      <c r="J131" s="38"/>
    </row>
    <row r="132" ht="30">
      <c r="A132" s="29" t="s">
        <v>32</v>
      </c>
      <c r="B132" s="36"/>
      <c r="C132" s="37"/>
      <c r="D132" s="37"/>
      <c r="E132" s="39" t="s">
        <v>213</v>
      </c>
      <c r="F132" s="37"/>
      <c r="G132" s="37"/>
      <c r="H132" s="37"/>
      <c r="I132" s="37"/>
      <c r="J132" s="38"/>
    </row>
    <row r="133" ht="75">
      <c r="A133" s="29" t="s">
        <v>34</v>
      </c>
      <c r="B133" s="36"/>
      <c r="C133" s="37"/>
      <c r="D133" s="37"/>
      <c r="E133" s="31" t="s">
        <v>209</v>
      </c>
      <c r="F133" s="37"/>
      <c r="G133" s="37"/>
      <c r="H133" s="37"/>
      <c r="I133" s="37"/>
      <c r="J133" s="38"/>
    </row>
    <row r="134">
      <c r="A134" s="29" t="s">
        <v>25</v>
      </c>
      <c r="B134" s="29">
        <v>31</v>
      </c>
      <c r="C134" s="30" t="s">
        <v>214</v>
      </c>
      <c r="D134" s="29" t="s">
        <v>27</v>
      </c>
      <c r="E134" s="31" t="s">
        <v>215</v>
      </c>
      <c r="F134" s="32" t="s">
        <v>86</v>
      </c>
      <c r="G134" s="33">
        <v>3343</v>
      </c>
      <c r="H134" s="34">
        <v>0</v>
      </c>
      <c r="I134" s="34">
        <f>ROUND(G134*H134,P4)</f>
        <v>0</v>
      </c>
      <c r="J134" s="29"/>
      <c r="O134" s="35">
        <f>I134*0.21</f>
        <v>0</v>
      </c>
      <c r="P134">
        <v>3</v>
      </c>
    </row>
    <row r="135">
      <c r="A135" s="29" t="s">
        <v>30</v>
      </c>
      <c r="B135" s="36"/>
      <c r="C135" s="37"/>
      <c r="D135" s="37"/>
      <c r="E135" s="31" t="s">
        <v>216</v>
      </c>
      <c r="F135" s="37"/>
      <c r="G135" s="37"/>
      <c r="H135" s="37"/>
      <c r="I135" s="37"/>
      <c r="J135" s="38"/>
    </row>
    <row r="136" ht="30">
      <c r="A136" s="29" t="s">
        <v>32</v>
      </c>
      <c r="B136" s="36"/>
      <c r="C136" s="37"/>
      <c r="D136" s="37"/>
      <c r="E136" s="39" t="s">
        <v>217</v>
      </c>
      <c r="F136" s="37"/>
      <c r="G136" s="37"/>
      <c r="H136" s="37"/>
      <c r="I136" s="37"/>
      <c r="J136" s="38"/>
    </row>
    <row r="137" ht="195">
      <c r="A137" s="29" t="s">
        <v>34</v>
      </c>
      <c r="B137" s="36"/>
      <c r="C137" s="37"/>
      <c r="D137" s="37"/>
      <c r="E137" s="31" t="s">
        <v>218</v>
      </c>
      <c r="F137" s="37"/>
      <c r="G137" s="37"/>
      <c r="H137" s="37"/>
      <c r="I137" s="37"/>
      <c r="J137" s="38"/>
    </row>
    <row r="138">
      <c r="A138" s="29" t="s">
        <v>25</v>
      </c>
      <c r="B138" s="29">
        <v>32</v>
      </c>
      <c r="C138" s="30" t="s">
        <v>219</v>
      </c>
      <c r="D138" s="29" t="s">
        <v>27</v>
      </c>
      <c r="E138" s="31" t="s">
        <v>220</v>
      </c>
      <c r="F138" s="32" t="s">
        <v>86</v>
      </c>
      <c r="G138" s="33">
        <v>3304.9299999999998</v>
      </c>
      <c r="H138" s="34">
        <v>0</v>
      </c>
      <c r="I138" s="34">
        <f>ROUND(G138*H138,P4)</f>
        <v>0</v>
      </c>
      <c r="J138" s="29"/>
      <c r="O138" s="35">
        <f>I138*0.21</f>
        <v>0</v>
      </c>
      <c r="P138">
        <v>3</v>
      </c>
    </row>
    <row r="139">
      <c r="A139" s="29" t="s">
        <v>30</v>
      </c>
      <c r="B139" s="36"/>
      <c r="C139" s="37"/>
      <c r="D139" s="37"/>
      <c r="E139" s="31" t="s">
        <v>221</v>
      </c>
      <c r="F139" s="37"/>
      <c r="G139" s="37"/>
      <c r="H139" s="37"/>
      <c r="I139" s="37"/>
      <c r="J139" s="38"/>
    </row>
    <row r="140" ht="45">
      <c r="A140" s="29" t="s">
        <v>32</v>
      </c>
      <c r="B140" s="36"/>
      <c r="C140" s="37"/>
      <c r="D140" s="37"/>
      <c r="E140" s="39" t="s">
        <v>222</v>
      </c>
      <c r="F140" s="37"/>
      <c r="G140" s="37"/>
      <c r="H140" s="37"/>
      <c r="I140" s="37"/>
      <c r="J140" s="38"/>
    </row>
    <row r="141" ht="165">
      <c r="A141" s="29" t="s">
        <v>34</v>
      </c>
      <c r="B141" s="36"/>
      <c r="C141" s="37"/>
      <c r="D141" s="37"/>
      <c r="E141" s="31" t="s">
        <v>223</v>
      </c>
      <c r="F141" s="37"/>
      <c r="G141" s="37"/>
      <c r="H141" s="37"/>
      <c r="I141" s="37"/>
      <c r="J141" s="38"/>
    </row>
    <row r="142">
      <c r="A142" s="29" t="s">
        <v>25</v>
      </c>
      <c r="B142" s="29">
        <v>33</v>
      </c>
      <c r="C142" s="30" t="s">
        <v>224</v>
      </c>
      <c r="D142" s="29" t="s">
        <v>27</v>
      </c>
      <c r="E142" s="31" t="s">
        <v>225</v>
      </c>
      <c r="F142" s="32" t="s">
        <v>86</v>
      </c>
      <c r="G142" s="33">
        <v>3305</v>
      </c>
      <c r="H142" s="34">
        <v>0</v>
      </c>
      <c r="I142" s="34">
        <f>ROUND(G142*H142,P4)</f>
        <v>0</v>
      </c>
      <c r="J142" s="29"/>
      <c r="O142" s="35">
        <f>I142*0.21</f>
        <v>0</v>
      </c>
      <c r="P142">
        <v>3</v>
      </c>
    </row>
    <row r="143" ht="30">
      <c r="A143" s="29" t="s">
        <v>30</v>
      </c>
      <c r="B143" s="36"/>
      <c r="C143" s="37"/>
      <c r="D143" s="37"/>
      <c r="E143" s="31" t="s">
        <v>226</v>
      </c>
      <c r="F143" s="37"/>
      <c r="G143" s="37"/>
      <c r="H143" s="37"/>
      <c r="I143" s="37"/>
      <c r="J143" s="38"/>
    </row>
    <row r="144" ht="30">
      <c r="A144" s="29" t="s">
        <v>32</v>
      </c>
      <c r="B144" s="36"/>
      <c r="C144" s="37"/>
      <c r="D144" s="37"/>
      <c r="E144" s="39" t="s">
        <v>208</v>
      </c>
      <c r="F144" s="37"/>
      <c r="G144" s="37"/>
      <c r="H144" s="37"/>
      <c r="I144" s="37"/>
      <c r="J144" s="38"/>
    </row>
    <row r="145" ht="75">
      <c r="A145" s="29" t="s">
        <v>34</v>
      </c>
      <c r="B145" s="36"/>
      <c r="C145" s="37"/>
      <c r="D145" s="37"/>
      <c r="E145" s="31" t="s">
        <v>227</v>
      </c>
      <c r="F145" s="37"/>
      <c r="G145" s="37"/>
      <c r="H145" s="37"/>
      <c r="I145" s="37"/>
      <c r="J145" s="38"/>
    </row>
    <row r="146">
      <c r="A146" s="29" t="s">
        <v>25</v>
      </c>
      <c r="B146" s="29">
        <v>34</v>
      </c>
      <c r="C146" s="30" t="s">
        <v>228</v>
      </c>
      <c r="D146" s="29" t="s">
        <v>27</v>
      </c>
      <c r="E146" s="31" t="s">
        <v>229</v>
      </c>
      <c r="F146" s="32" t="s">
        <v>86</v>
      </c>
      <c r="G146" s="33">
        <v>34</v>
      </c>
      <c r="H146" s="34">
        <v>0</v>
      </c>
      <c r="I146" s="34">
        <f>ROUND(G146*H146,P4)</f>
        <v>0</v>
      </c>
      <c r="J146" s="29"/>
      <c r="O146" s="35">
        <f>I146*0.21</f>
        <v>0</v>
      </c>
      <c r="P146">
        <v>3</v>
      </c>
    </row>
    <row r="147">
      <c r="A147" s="29" t="s">
        <v>30</v>
      </c>
      <c r="B147" s="36"/>
      <c r="C147" s="37"/>
      <c r="D147" s="37"/>
      <c r="E147" s="31" t="s">
        <v>230</v>
      </c>
      <c r="F147" s="37"/>
      <c r="G147" s="37"/>
      <c r="H147" s="37"/>
      <c r="I147" s="37"/>
      <c r="J147" s="38"/>
    </row>
    <row r="148">
      <c r="A148" s="29" t="s">
        <v>32</v>
      </c>
      <c r="B148" s="36"/>
      <c r="C148" s="37"/>
      <c r="D148" s="37"/>
      <c r="E148" s="39" t="s">
        <v>231</v>
      </c>
      <c r="F148" s="37"/>
      <c r="G148" s="37"/>
      <c r="H148" s="37"/>
      <c r="I148" s="37"/>
      <c r="J148" s="38"/>
    </row>
    <row r="149" ht="195">
      <c r="A149" s="29" t="s">
        <v>34</v>
      </c>
      <c r="B149" s="36"/>
      <c r="C149" s="37"/>
      <c r="D149" s="37"/>
      <c r="E149" s="31" t="s">
        <v>232</v>
      </c>
      <c r="F149" s="37"/>
      <c r="G149" s="37"/>
      <c r="H149" s="37"/>
      <c r="I149" s="37"/>
      <c r="J149" s="38"/>
    </row>
    <row r="150">
      <c r="A150" s="29" t="s">
        <v>25</v>
      </c>
      <c r="B150" s="29">
        <v>35</v>
      </c>
      <c r="C150" s="30" t="s">
        <v>233</v>
      </c>
      <c r="D150" s="29" t="s">
        <v>27</v>
      </c>
      <c r="E150" s="31" t="s">
        <v>234</v>
      </c>
      <c r="F150" s="32" t="s">
        <v>86</v>
      </c>
      <c r="G150" s="33">
        <v>13</v>
      </c>
      <c r="H150" s="34">
        <v>0</v>
      </c>
      <c r="I150" s="34">
        <f>ROUND(G150*H150,P4)</f>
        <v>0</v>
      </c>
      <c r="J150" s="29"/>
      <c r="O150" s="35">
        <f>I150*0.21</f>
        <v>0</v>
      </c>
      <c r="P150">
        <v>3</v>
      </c>
    </row>
    <row r="151">
      <c r="A151" s="29" t="s">
        <v>30</v>
      </c>
      <c r="B151" s="36"/>
      <c r="C151" s="37"/>
      <c r="D151" s="37"/>
      <c r="E151" s="43" t="s">
        <v>27</v>
      </c>
      <c r="F151" s="37"/>
      <c r="G151" s="37"/>
      <c r="H151" s="37"/>
      <c r="I151" s="37"/>
      <c r="J151" s="38"/>
    </row>
    <row r="152">
      <c r="A152" s="29" t="s">
        <v>32</v>
      </c>
      <c r="B152" s="36"/>
      <c r="C152" s="37"/>
      <c r="D152" s="37"/>
      <c r="E152" s="39" t="s">
        <v>235</v>
      </c>
      <c r="F152" s="37"/>
      <c r="G152" s="37"/>
      <c r="H152" s="37"/>
      <c r="I152" s="37"/>
      <c r="J152" s="38"/>
    </row>
    <row r="153" ht="135">
      <c r="A153" s="29" t="s">
        <v>34</v>
      </c>
      <c r="B153" s="36"/>
      <c r="C153" s="37"/>
      <c r="D153" s="37"/>
      <c r="E153" s="31" t="s">
        <v>236</v>
      </c>
      <c r="F153" s="37"/>
      <c r="G153" s="37"/>
      <c r="H153" s="37"/>
      <c r="I153" s="37"/>
      <c r="J153" s="38"/>
    </row>
    <row r="154">
      <c r="A154" s="23" t="s">
        <v>22</v>
      </c>
      <c r="B154" s="24"/>
      <c r="C154" s="25" t="s">
        <v>237</v>
      </c>
      <c r="D154" s="26"/>
      <c r="E154" s="23" t="s">
        <v>238</v>
      </c>
      <c r="F154" s="26"/>
      <c r="G154" s="26"/>
      <c r="H154" s="26"/>
      <c r="I154" s="27">
        <f>SUMIFS(I155:I162,A155:A162,"P")</f>
        <v>0</v>
      </c>
      <c r="J154" s="28"/>
    </row>
    <row r="155" ht="30">
      <c r="A155" s="29" t="s">
        <v>25</v>
      </c>
      <c r="B155" s="29">
        <v>36</v>
      </c>
      <c r="C155" s="30" t="s">
        <v>239</v>
      </c>
      <c r="D155" s="29" t="s">
        <v>27</v>
      </c>
      <c r="E155" s="31" t="s">
        <v>240</v>
      </c>
      <c r="F155" s="32" t="s">
        <v>86</v>
      </c>
      <c r="G155" s="33">
        <v>31.199999999999999</v>
      </c>
      <c r="H155" s="34">
        <v>0</v>
      </c>
      <c r="I155" s="34">
        <f>ROUND(G155*H155,P4)</f>
        <v>0</v>
      </c>
      <c r="J155" s="29"/>
      <c r="O155" s="35">
        <f>I155*0.21</f>
        <v>0</v>
      </c>
      <c r="P155">
        <v>3</v>
      </c>
    </row>
    <row r="156">
      <c r="A156" s="29" t="s">
        <v>30</v>
      </c>
      <c r="B156" s="36"/>
      <c r="C156" s="37"/>
      <c r="D156" s="37"/>
      <c r="E156" s="31" t="s">
        <v>241</v>
      </c>
      <c r="F156" s="37"/>
      <c r="G156" s="37"/>
      <c r="H156" s="37"/>
      <c r="I156" s="37"/>
      <c r="J156" s="38"/>
    </row>
    <row r="157" ht="30">
      <c r="A157" s="29" t="s">
        <v>32</v>
      </c>
      <c r="B157" s="36"/>
      <c r="C157" s="37"/>
      <c r="D157" s="37"/>
      <c r="E157" s="39" t="s">
        <v>242</v>
      </c>
      <c r="F157" s="37"/>
      <c r="G157" s="37"/>
      <c r="H157" s="37"/>
      <c r="I157" s="37"/>
      <c r="J157" s="38"/>
    </row>
    <row r="158" ht="90">
      <c r="A158" s="29" t="s">
        <v>34</v>
      </c>
      <c r="B158" s="36"/>
      <c r="C158" s="37"/>
      <c r="D158" s="37"/>
      <c r="E158" s="31" t="s">
        <v>243</v>
      </c>
      <c r="F158" s="37"/>
      <c r="G158" s="37"/>
      <c r="H158" s="37"/>
      <c r="I158" s="37"/>
      <c r="J158" s="38"/>
    </row>
    <row r="159" ht="30">
      <c r="A159" s="29" t="s">
        <v>25</v>
      </c>
      <c r="B159" s="29">
        <v>37</v>
      </c>
      <c r="C159" s="30" t="s">
        <v>244</v>
      </c>
      <c r="D159" s="29" t="s">
        <v>27</v>
      </c>
      <c r="E159" s="31" t="s">
        <v>245</v>
      </c>
      <c r="F159" s="32" t="s">
        <v>86</v>
      </c>
      <c r="G159" s="33">
        <v>5.2000000000000002</v>
      </c>
      <c r="H159" s="34">
        <v>0</v>
      </c>
      <c r="I159" s="34">
        <f>ROUND(G159*H159,P4)</f>
        <v>0</v>
      </c>
      <c r="J159" s="29"/>
      <c r="O159" s="35">
        <f>I159*0.21</f>
        <v>0</v>
      </c>
      <c r="P159">
        <v>3</v>
      </c>
    </row>
    <row r="160">
      <c r="A160" s="29" t="s">
        <v>30</v>
      </c>
      <c r="B160" s="36"/>
      <c r="C160" s="37"/>
      <c r="D160" s="37"/>
      <c r="E160" s="31" t="s">
        <v>246</v>
      </c>
      <c r="F160" s="37"/>
      <c r="G160" s="37"/>
      <c r="H160" s="37"/>
      <c r="I160" s="37"/>
      <c r="J160" s="38"/>
    </row>
    <row r="161" ht="30">
      <c r="A161" s="29" t="s">
        <v>32</v>
      </c>
      <c r="B161" s="36"/>
      <c r="C161" s="37"/>
      <c r="D161" s="37"/>
      <c r="E161" s="39" t="s">
        <v>247</v>
      </c>
      <c r="F161" s="37"/>
      <c r="G161" s="37"/>
      <c r="H161" s="37"/>
      <c r="I161" s="37"/>
      <c r="J161" s="38"/>
    </row>
    <row r="162" ht="90">
      <c r="A162" s="29" t="s">
        <v>34</v>
      </c>
      <c r="B162" s="36"/>
      <c r="C162" s="37"/>
      <c r="D162" s="37"/>
      <c r="E162" s="31" t="s">
        <v>243</v>
      </c>
      <c r="F162" s="37"/>
      <c r="G162" s="37"/>
      <c r="H162" s="37"/>
      <c r="I162" s="37"/>
      <c r="J162" s="38"/>
    </row>
    <row r="163">
      <c r="A163" s="23" t="s">
        <v>22</v>
      </c>
      <c r="B163" s="24"/>
      <c r="C163" s="25" t="s">
        <v>248</v>
      </c>
      <c r="D163" s="26"/>
      <c r="E163" s="23" t="s">
        <v>249</v>
      </c>
      <c r="F163" s="26"/>
      <c r="G163" s="26"/>
      <c r="H163" s="26"/>
      <c r="I163" s="27">
        <f>SUMIFS(I164:I187,A164:A187,"P")</f>
        <v>0</v>
      </c>
      <c r="J163" s="28"/>
    </row>
    <row r="164">
      <c r="A164" s="29" t="s">
        <v>25</v>
      </c>
      <c r="B164" s="29">
        <v>38</v>
      </c>
      <c r="C164" s="30" t="s">
        <v>250</v>
      </c>
      <c r="D164" s="29" t="s">
        <v>27</v>
      </c>
      <c r="E164" s="31" t="s">
        <v>251</v>
      </c>
      <c r="F164" s="32" t="s">
        <v>105</v>
      </c>
      <c r="G164" s="33">
        <v>23</v>
      </c>
      <c r="H164" s="34">
        <v>0</v>
      </c>
      <c r="I164" s="34">
        <f>ROUND(G164*H164,P4)</f>
        <v>0</v>
      </c>
      <c r="J164" s="29"/>
      <c r="O164" s="35">
        <f>I164*0.21</f>
        <v>0</v>
      </c>
      <c r="P164">
        <v>3</v>
      </c>
    </row>
    <row r="165">
      <c r="A165" s="29" t="s">
        <v>30</v>
      </c>
      <c r="B165" s="36"/>
      <c r="C165" s="37"/>
      <c r="D165" s="37"/>
      <c r="E165" s="43" t="s">
        <v>27</v>
      </c>
      <c r="F165" s="37"/>
      <c r="G165" s="37"/>
      <c r="H165" s="37"/>
      <c r="I165" s="37"/>
      <c r="J165" s="38"/>
    </row>
    <row r="166" ht="30">
      <c r="A166" s="29" t="s">
        <v>32</v>
      </c>
      <c r="B166" s="36"/>
      <c r="C166" s="37"/>
      <c r="D166" s="37"/>
      <c r="E166" s="39" t="s">
        <v>252</v>
      </c>
      <c r="F166" s="37"/>
      <c r="G166" s="37"/>
      <c r="H166" s="37"/>
      <c r="I166" s="37"/>
      <c r="J166" s="38"/>
    </row>
    <row r="167" ht="330">
      <c r="A167" s="29" t="s">
        <v>34</v>
      </c>
      <c r="B167" s="36"/>
      <c r="C167" s="37"/>
      <c r="D167" s="37"/>
      <c r="E167" s="31" t="s">
        <v>253</v>
      </c>
      <c r="F167" s="37"/>
      <c r="G167" s="37"/>
      <c r="H167" s="37"/>
      <c r="I167" s="37"/>
      <c r="J167" s="38"/>
    </row>
    <row r="168">
      <c r="A168" s="29" t="s">
        <v>25</v>
      </c>
      <c r="B168" s="29">
        <v>39</v>
      </c>
      <c r="C168" s="30" t="s">
        <v>254</v>
      </c>
      <c r="D168" s="29" t="s">
        <v>27</v>
      </c>
      <c r="E168" s="31" t="s">
        <v>255</v>
      </c>
      <c r="F168" s="32" t="s">
        <v>105</v>
      </c>
      <c r="G168" s="33">
        <v>24</v>
      </c>
      <c r="H168" s="34">
        <v>0</v>
      </c>
      <c r="I168" s="34">
        <f>ROUND(G168*H168,P4)</f>
        <v>0</v>
      </c>
      <c r="J168" s="29"/>
      <c r="O168" s="35">
        <f>I168*0.21</f>
        <v>0</v>
      </c>
      <c r="P168">
        <v>3</v>
      </c>
    </row>
    <row r="169">
      <c r="A169" s="29" t="s">
        <v>30</v>
      </c>
      <c r="B169" s="36"/>
      <c r="C169" s="37"/>
      <c r="D169" s="37"/>
      <c r="E169" s="31" t="s">
        <v>256</v>
      </c>
      <c r="F169" s="37"/>
      <c r="G169" s="37"/>
      <c r="H169" s="37"/>
      <c r="I169" s="37"/>
      <c r="J169" s="38"/>
    </row>
    <row r="170" ht="30">
      <c r="A170" s="29" t="s">
        <v>32</v>
      </c>
      <c r="B170" s="36"/>
      <c r="C170" s="37"/>
      <c r="D170" s="37"/>
      <c r="E170" s="39" t="s">
        <v>257</v>
      </c>
      <c r="F170" s="37"/>
      <c r="G170" s="37"/>
      <c r="H170" s="37"/>
      <c r="I170" s="37"/>
      <c r="J170" s="38"/>
    </row>
    <row r="171" ht="315">
      <c r="A171" s="29" t="s">
        <v>34</v>
      </c>
      <c r="B171" s="36"/>
      <c r="C171" s="37"/>
      <c r="D171" s="37"/>
      <c r="E171" s="31" t="s">
        <v>258</v>
      </c>
      <c r="F171" s="37"/>
      <c r="G171" s="37"/>
      <c r="H171" s="37"/>
      <c r="I171" s="37"/>
      <c r="J171" s="38"/>
    </row>
    <row r="172">
      <c r="A172" s="29" t="s">
        <v>25</v>
      </c>
      <c r="B172" s="29">
        <v>40</v>
      </c>
      <c r="C172" s="30" t="s">
        <v>259</v>
      </c>
      <c r="D172" s="29" t="s">
        <v>27</v>
      </c>
      <c r="E172" s="31" t="s">
        <v>260</v>
      </c>
      <c r="F172" s="32" t="s">
        <v>105</v>
      </c>
      <c r="G172" s="33">
        <v>24</v>
      </c>
      <c r="H172" s="34">
        <v>0</v>
      </c>
      <c r="I172" s="34">
        <f>ROUND(G172*H172,P4)</f>
        <v>0</v>
      </c>
      <c r="J172" s="29"/>
      <c r="O172" s="35">
        <f>I172*0.21</f>
        <v>0</v>
      </c>
      <c r="P172">
        <v>3</v>
      </c>
    </row>
    <row r="173">
      <c r="A173" s="29" t="s">
        <v>30</v>
      </c>
      <c r="B173" s="36"/>
      <c r="C173" s="37"/>
      <c r="D173" s="37"/>
      <c r="E173" s="43" t="s">
        <v>27</v>
      </c>
      <c r="F173" s="37"/>
      <c r="G173" s="37"/>
      <c r="H173" s="37"/>
      <c r="I173" s="37"/>
      <c r="J173" s="38"/>
    </row>
    <row r="174" ht="30">
      <c r="A174" s="29" t="s">
        <v>32</v>
      </c>
      <c r="B174" s="36"/>
      <c r="C174" s="37"/>
      <c r="D174" s="37"/>
      <c r="E174" s="39" t="s">
        <v>261</v>
      </c>
      <c r="F174" s="37"/>
      <c r="G174" s="37"/>
      <c r="H174" s="37"/>
      <c r="I174" s="37"/>
      <c r="J174" s="38"/>
    </row>
    <row r="175" ht="60">
      <c r="A175" s="29" t="s">
        <v>34</v>
      </c>
      <c r="B175" s="36"/>
      <c r="C175" s="37"/>
      <c r="D175" s="37"/>
      <c r="E175" s="31" t="s">
        <v>262</v>
      </c>
      <c r="F175" s="37"/>
      <c r="G175" s="37"/>
      <c r="H175" s="37"/>
      <c r="I175" s="37"/>
      <c r="J175" s="38"/>
    </row>
    <row r="176">
      <c r="A176" s="29" t="s">
        <v>25</v>
      </c>
      <c r="B176" s="29">
        <v>41</v>
      </c>
      <c r="C176" s="30" t="s">
        <v>263</v>
      </c>
      <c r="D176" s="29" t="s">
        <v>27</v>
      </c>
      <c r="E176" s="31" t="s">
        <v>264</v>
      </c>
      <c r="F176" s="32" t="s">
        <v>69</v>
      </c>
      <c r="G176" s="33">
        <v>3</v>
      </c>
      <c r="H176" s="34">
        <v>0</v>
      </c>
      <c r="I176" s="34">
        <f>ROUND(G176*H176,P4)</f>
        <v>0</v>
      </c>
      <c r="J176" s="29"/>
      <c r="O176" s="35">
        <f>I176*0.21</f>
        <v>0</v>
      </c>
      <c r="P176">
        <v>3</v>
      </c>
    </row>
    <row r="177">
      <c r="A177" s="29" t="s">
        <v>30</v>
      </c>
      <c r="B177" s="36"/>
      <c r="C177" s="37"/>
      <c r="D177" s="37"/>
      <c r="E177" s="31" t="s">
        <v>265</v>
      </c>
      <c r="F177" s="37"/>
      <c r="G177" s="37"/>
      <c r="H177" s="37"/>
      <c r="I177" s="37"/>
      <c r="J177" s="38"/>
    </row>
    <row r="178">
      <c r="A178" s="29" t="s">
        <v>32</v>
      </c>
      <c r="B178" s="36"/>
      <c r="C178" s="37"/>
      <c r="D178" s="37"/>
      <c r="E178" s="39" t="s">
        <v>266</v>
      </c>
      <c r="F178" s="37"/>
      <c r="G178" s="37"/>
      <c r="H178" s="37"/>
      <c r="I178" s="37"/>
      <c r="J178" s="38"/>
    </row>
    <row r="179" ht="345">
      <c r="A179" s="29" t="s">
        <v>34</v>
      </c>
      <c r="B179" s="36"/>
      <c r="C179" s="37"/>
      <c r="D179" s="37"/>
      <c r="E179" s="31" t="s">
        <v>267</v>
      </c>
      <c r="F179" s="37"/>
      <c r="G179" s="37"/>
      <c r="H179" s="37"/>
      <c r="I179" s="37"/>
      <c r="J179" s="38"/>
    </row>
    <row r="180">
      <c r="A180" s="29" t="s">
        <v>25</v>
      </c>
      <c r="B180" s="29">
        <v>42</v>
      </c>
      <c r="C180" s="30" t="s">
        <v>268</v>
      </c>
      <c r="D180" s="29" t="s">
        <v>27</v>
      </c>
      <c r="E180" s="31" t="s">
        <v>269</v>
      </c>
      <c r="F180" s="32" t="s">
        <v>69</v>
      </c>
      <c r="G180" s="33">
        <v>14</v>
      </c>
      <c r="H180" s="34">
        <v>0</v>
      </c>
      <c r="I180" s="34">
        <f>ROUND(G180*H180,P4)</f>
        <v>0</v>
      </c>
      <c r="J180" s="29"/>
      <c r="O180" s="35">
        <f>I180*0.21</f>
        <v>0</v>
      </c>
      <c r="P180">
        <v>3</v>
      </c>
    </row>
    <row r="181">
      <c r="A181" s="29" t="s">
        <v>30</v>
      </c>
      <c r="B181" s="36"/>
      <c r="C181" s="37"/>
      <c r="D181" s="37"/>
      <c r="E181" s="31" t="s">
        <v>270</v>
      </c>
      <c r="F181" s="37"/>
      <c r="G181" s="37"/>
      <c r="H181" s="37"/>
      <c r="I181" s="37"/>
      <c r="J181" s="38"/>
    </row>
    <row r="182" ht="45">
      <c r="A182" s="29" t="s">
        <v>32</v>
      </c>
      <c r="B182" s="36"/>
      <c r="C182" s="37"/>
      <c r="D182" s="37"/>
      <c r="E182" s="39" t="s">
        <v>271</v>
      </c>
      <c r="F182" s="37"/>
      <c r="G182" s="37"/>
      <c r="H182" s="37"/>
      <c r="I182" s="37"/>
      <c r="J182" s="38"/>
    </row>
    <row r="183" ht="90">
      <c r="A183" s="29" t="s">
        <v>34</v>
      </c>
      <c r="B183" s="36"/>
      <c r="C183" s="37"/>
      <c r="D183" s="37"/>
      <c r="E183" s="31" t="s">
        <v>272</v>
      </c>
      <c r="F183" s="37"/>
      <c r="G183" s="37"/>
      <c r="H183" s="37"/>
      <c r="I183" s="37"/>
      <c r="J183" s="38"/>
    </row>
    <row r="184">
      <c r="A184" s="29" t="s">
        <v>25</v>
      </c>
      <c r="B184" s="29">
        <v>43</v>
      </c>
      <c r="C184" s="30" t="s">
        <v>273</v>
      </c>
      <c r="D184" s="29" t="s">
        <v>27</v>
      </c>
      <c r="E184" s="31" t="s">
        <v>274</v>
      </c>
      <c r="F184" s="32" t="s">
        <v>69</v>
      </c>
      <c r="G184" s="33">
        <v>3</v>
      </c>
      <c r="H184" s="34">
        <v>0</v>
      </c>
      <c r="I184" s="34">
        <f>ROUND(G184*H184,P4)</f>
        <v>0</v>
      </c>
      <c r="J184" s="29"/>
      <c r="O184" s="35">
        <f>I184*0.21</f>
        <v>0</v>
      </c>
      <c r="P184">
        <v>3</v>
      </c>
    </row>
    <row r="185">
      <c r="A185" s="29" t="s">
        <v>30</v>
      </c>
      <c r="B185" s="36"/>
      <c r="C185" s="37"/>
      <c r="D185" s="37"/>
      <c r="E185" s="31" t="s">
        <v>275</v>
      </c>
      <c r="F185" s="37"/>
      <c r="G185" s="37"/>
      <c r="H185" s="37"/>
      <c r="I185" s="37"/>
      <c r="J185" s="38"/>
    </row>
    <row r="186">
      <c r="A186" s="29" t="s">
        <v>32</v>
      </c>
      <c r="B186" s="36"/>
      <c r="C186" s="37"/>
      <c r="D186" s="37"/>
      <c r="E186" s="39" t="s">
        <v>266</v>
      </c>
      <c r="F186" s="37"/>
      <c r="G186" s="37"/>
      <c r="H186" s="37"/>
      <c r="I186" s="37"/>
      <c r="J186" s="38"/>
    </row>
    <row r="187" ht="45">
      <c r="A187" s="29" t="s">
        <v>34</v>
      </c>
      <c r="B187" s="36"/>
      <c r="C187" s="37"/>
      <c r="D187" s="37"/>
      <c r="E187" s="31" t="s">
        <v>276</v>
      </c>
      <c r="F187" s="37"/>
      <c r="G187" s="37"/>
      <c r="H187" s="37"/>
      <c r="I187" s="37"/>
      <c r="J187" s="38"/>
    </row>
    <row r="188">
      <c r="A188" s="23" t="s">
        <v>22</v>
      </c>
      <c r="B188" s="24"/>
      <c r="C188" s="25" t="s">
        <v>277</v>
      </c>
      <c r="D188" s="26"/>
      <c r="E188" s="23" t="s">
        <v>278</v>
      </c>
      <c r="F188" s="26"/>
      <c r="G188" s="26"/>
      <c r="H188" s="26"/>
      <c r="I188" s="27">
        <f>SUMIFS(I189:I248,A189:A248,"P")</f>
        <v>0</v>
      </c>
      <c r="J188" s="28"/>
    </row>
    <row r="189" ht="30">
      <c r="A189" s="29" t="s">
        <v>25</v>
      </c>
      <c r="B189" s="29">
        <v>44</v>
      </c>
      <c r="C189" s="30" t="s">
        <v>279</v>
      </c>
      <c r="D189" s="29" t="s">
        <v>27</v>
      </c>
      <c r="E189" s="31" t="s">
        <v>280</v>
      </c>
      <c r="F189" s="32" t="s">
        <v>105</v>
      </c>
      <c r="G189" s="33">
        <v>64</v>
      </c>
      <c r="H189" s="34">
        <v>0</v>
      </c>
      <c r="I189" s="34">
        <f>ROUND(G189*H189,P4)</f>
        <v>0</v>
      </c>
      <c r="J189" s="29"/>
      <c r="O189" s="35">
        <f>I189*0.21</f>
        <v>0</v>
      </c>
      <c r="P189">
        <v>3</v>
      </c>
    </row>
    <row r="190">
      <c r="A190" s="29" t="s">
        <v>30</v>
      </c>
      <c r="B190" s="36"/>
      <c r="C190" s="37"/>
      <c r="D190" s="37"/>
      <c r="E190" s="43" t="s">
        <v>27</v>
      </c>
      <c r="F190" s="37"/>
      <c r="G190" s="37"/>
      <c r="H190" s="37"/>
      <c r="I190" s="37"/>
      <c r="J190" s="38"/>
    </row>
    <row r="191">
      <c r="A191" s="29" t="s">
        <v>32</v>
      </c>
      <c r="B191" s="36"/>
      <c r="C191" s="37"/>
      <c r="D191" s="37"/>
      <c r="E191" s="39" t="s">
        <v>281</v>
      </c>
      <c r="F191" s="37"/>
      <c r="G191" s="37"/>
      <c r="H191" s="37"/>
      <c r="I191" s="37"/>
      <c r="J191" s="38"/>
    </row>
    <row r="192" ht="165">
      <c r="A192" s="29" t="s">
        <v>34</v>
      </c>
      <c r="B192" s="36"/>
      <c r="C192" s="37"/>
      <c r="D192" s="37"/>
      <c r="E192" s="31" t="s">
        <v>282</v>
      </c>
      <c r="F192" s="37"/>
      <c r="G192" s="37"/>
      <c r="H192" s="37"/>
      <c r="I192" s="37"/>
      <c r="J192" s="38"/>
    </row>
    <row r="193" ht="30">
      <c r="A193" s="29" t="s">
        <v>25</v>
      </c>
      <c r="B193" s="29">
        <v>45</v>
      </c>
      <c r="C193" s="30" t="s">
        <v>283</v>
      </c>
      <c r="D193" s="29" t="s">
        <v>27</v>
      </c>
      <c r="E193" s="31" t="s">
        <v>284</v>
      </c>
      <c r="F193" s="32" t="s">
        <v>105</v>
      </c>
      <c r="G193" s="33">
        <v>64.5</v>
      </c>
      <c r="H193" s="34">
        <v>0</v>
      </c>
      <c r="I193" s="34">
        <f>ROUND(G193*H193,P4)</f>
        <v>0</v>
      </c>
      <c r="J193" s="29"/>
      <c r="O193" s="35">
        <f>I193*0.21</f>
        <v>0</v>
      </c>
      <c r="P193">
        <v>3</v>
      </c>
    </row>
    <row r="194">
      <c r="A194" s="29" t="s">
        <v>30</v>
      </c>
      <c r="B194" s="36"/>
      <c r="C194" s="37"/>
      <c r="D194" s="37"/>
      <c r="E194" s="43" t="s">
        <v>27</v>
      </c>
      <c r="F194" s="37"/>
      <c r="G194" s="37"/>
      <c r="H194" s="37"/>
      <c r="I194" s="37"/>
      <c r="J194" s="38"/>
    </row>
    <row r="195">
      <c r="A195" s="29" t="s">
        <v>32</v>
      </c>
      <c r="B195" s="36"/>
      <c r="C195" s="37"/>
      <c r="D195" s="37"/>
      <c r="E195" s="39" t="s">
        <v>285</v>
      </c>
      <c r="F195" s="37"/>
      <c r="G195" s="37"/>
      <c r="H195" s="37"/>
      <c r="I195" s="37"/>
      <c r="J195" s="38"/>
    </row>
    <row r="196" ht="45">
      <c r="A196" s="29" t="s">
        <v>34</v>
      </c>
      <c r="B196" s="36"/>
      <c r="C196" s="37"/>
      <c r="D196" s="37"/>
      <c r="E196" s="31" t="s">
        <v>286</v>
      </c>
      <c r="F196" s="37"/>
      <c r="G196" s="37"/>
      <c r="H196" s="37"/>
      <c r="I196" s="37"/>
      <c r="J196" s="38"/>
    </row>
    <row r="197" ht="30">
      <c r="A197" s="29" t="s">
        <v>25</v>
      </c>
      <c r="B197" s="29">
        <v>46</v>
      </c>
      <c r="C197" s="30" t="s">
        <v>287</v>
      </c>
      <c r="D197" s="29" t="s">
        <v>27</v>
      </c>
      <c r="E197" s="31" t="s">
        <v>288</v>
      </c>
      <c r="F197" s="32" t="s">
        <v>69</v>
      </c>
      <c r="G197" s="33">
        <v>19</v>
      </c>
      <c r="H197" s="34">
        <v>0</v>
      </c>
      <c r="I197" s="34">
        <f>ROUND(G197*H197,P4)</f>
        <v>0</v>
      </c>
      <c r="J197" s="29"/>
      <c r="O197" s="35">
        <f>I197*0.21</f>
        <v>0</v>
      </c>
      <c r="P197">
        <v>3</v>
      </c>
    </row>
    <row r="198">
      <c r="A198" s="29" t="s">
        <v>30</v>
      </c>
      <c r="B198" s="36"/>
      <c r="C198" s="37"/>
      <c r="D198" s="37"/>
      <c r="E198" s="43" t="s">
        <v>27</v>
      </c>
      <c r="F198" s="37"/>
      <c r="G198" s="37"/>
      <c r="H198" s="37"/>
      <c r="I198" s="37"/>
      <c r="J198" s="38"/>
    </row>
    <row r="199" ht="165">
      <c r="A199" s="29" t="s">
        <v>32</v>
      </c>
      <c r="B199" s="36"/>
      <c r="C199" s="37"/>
      <c r="D199" s="37"/>
      <c r="E199" s="39" t="s">
        <v>289</v>
      </c>
      <c r="F199" s="37"/>
      <c r="G199" s="37"/>
      <c r="H199" s="37"/>
      <c r="I199" s="37"/>
      <c r="J199" s="38"/>
    </row>
    <row r="200" ht="30">
      <c r="A200" s="29" t="s">
        <v>34</v>
      </c>
      <c r="B200" s="36"/>
      <c r="C200" s="37"/>
      <c r="D200" s="37"/>
      <c r="E200" s="31" t="s">
        <v>290</v>
      </c>
      <c r="F200" s="37"/>
      <c r="G200" s="37"/>
      <c r="H200" s="37"/>
      <c r="I200" s="37"/>
      <c r="J200" s="38"/>
    </row>
    <row r="201" ht="30">
      <c r="A201" s="29" t="s">
        <v>25</v>
      </c>
      <c r="B201" s="29">
        <v>47</v>
      </c>
      <c r="C201" s="30" t="s">
        <v>291</v>
      </c>
      <c r="D201" s="29" t="s">
        <v>27</v>
      </c>
      <c r="E201" s="31" t="s">
        <v>292</v>
      </c>
      <c r="F201" s="32" t="s">
        <v>69</v>
      </c>
      <c r="G201" s="33">
        <v>20</v>
      </c>
      <c r="H201" s="34">
        <v>0</v>
      </c>
      <c r="I201" s="34">
        <f>ROUND(G201*H201,P4)</f>
        <v>0</v>
      </c>
      <c r="J201" s="29"/>
      <c r="O201" s="35">
        <f>I201*0.21</f>
        <v>0</v>
      </c>
      <c r="P201">
        <v>3</v>
      </c>
    </row>
    <row r="202">
      <c r="A202" s="29" t="s">
        <v>30</v>
      </c>
      <c r="B202" s="36"/>
      <c r="C202" s="37"/>
      <c r="D202" s="37"/>
      <c r="E202" s="43" t="s">
        <v>27</v>
      </c>
      <c r="F202" s="37"/>
      <c r="G202" s="37"/>
      <c r="H202" s="37"/>
      <c r="I202" s="37"/>
      <c r="J202" s="38"/>
    </row>
    <row r="203" ht="165">
      <c r="A203" s="29" t="s">
        <v>32</v>
      </c>
      <c r="B203" s="36"/>
      <c r="C203" s="37"/>
      <c r="D203" s="37"/>
      <c r="E203" s="39" t="s">
        <v>293</v>
      </c>
      <c r="F203" s="37"/>
      <c r="G203" s="37"/>
      <c r="H203" s="37"/>
      <c r="I203" s="37"/>
      <c r="J203" s="38"/>
    </row>
    <row r="204" ht="30">
      <c r="A204" s="29" t="s">
        <v>34</v>
      </c>
      <c r="B204" s="36"/>
      <c r="C204" s="37"/>
      <c r="D204" s="37"/>
      <c r="E204" s="31" t="s">
        <v>294</v>
      </c>
      <c r="F204" s="37"/>
      <c r="G204" s="37"/>
      <c r="H204" s="37"/>
      <c r="I204" s="37"/>
      <c r="J204" s="38"/>
    </row>
    <row r="205" ht="30">
      <c r="A205" s="29" t="s">
        <v>25</v>
      </c>
      <c r="B205" s="29">
        <v>48</v>
      </c>
      <c r="C205" s="30" t="s">
        <v>295</v>
      </c>
      <c r="D205" s="29" t="s">
        <v>27</v>
      </c>
      <c r="E205" s="31" t="s">
        <v>296</v>
      </c>
      <c r="F205" s="32" t="s">
        <v>69</v>
      </c>
      <c r="G205" s="33">
        <v>14</v>
      </c>
      <c r="H205" s="34">
        <v>0</v>
      </c>
      <c r="I205" s="34">
        <f>ROUND(G205*H205,P4)</f>
        <v>0</v>
      </c>
      <c r="J205" s="29"/>
      <c r="O205" s="35">
        <f>I205*0.21</f>
        <v>0</v>
      </c>
      <c r="P205">
        <v>3</v>
      </c>
    </row>
    <row r="206">
      <c r="A206" s="29" t="s">
        <v>30</v>
      </c>
      <c r="B206" s="36"/>
      <c r="C206" s="37"/>
      <c r="D206" s="37"/>
      <c r="E206" s="43" t="s">
        <v>27</v>
      </c>
      <c r="F206" s="37"/>
      <c r="G206" s="37"/>
      <c r="H206" s="37"/>
      <c r="I206" s="37"/>
      <c r="J206" s="38"/>
    </row>
    <row r="207" ht="150">
      <c r="A207" s="29" t="s">
        <v>32</v>
      </c>
      <c r="B207" s="36"/>
      <c r="C207" s="37"/>
      <c r="D207" s="37"/>
      <c r="E207" s="39" t="s">
        <v>297</v>
      </c>
      <c r="F207" s="37"/>
      <c r="G207" s="37"/>
      <c r="H207" s="37"/>
      <c r="I207" s="37"/>
      <c r="J207" s="38"/>
    </row>
    <row r="208" ht="45">
      <c r="A208" s="29" t="s">
        <v>34</v>
      </c>
      <c r="B208" s="36"/>
      <c r="C208" s="37"/>
      <c r="D208" s="37"/>
      <c r="E208" s="31" t="s">
        <v>298</v>
      </c>
      <c r="F208" s="37"/>
      <c r="G208" s="37"/>
      <c r="H208" s="37"/>
      <c r="I208" s="37"/>
      <c r="J208" s="38"/>
    </row>
    <row r="209">
      <c r="A209" s="29" t="s">
        <v>25</v>
      </c>
      <c r="B209" s="29">
        <v>49</v>
      </c>
      <c r="C209" s="30" t="s">
        <v>299</v>
      </c>
      <c r="D209" s="29" t="s">
        <v>27</v>
      </c>
      <c r="E209" s="31" t="s">
        <v>300</v>
      </c>
      <c r="F209" s="32" t="s">
        <v>69</v>
      </c>
      <c r="G209" s="33">
        <v>13</v>
      </c>
      <c r="H209" s="34">
        <v>0</v>
      </c>
      <c r="I209" s="34">
        <f>ROUND(G209*H209,P4)</f>
        <v>0</v>
      </c>
      <c r="J209" s="29"/>
      <c r="O209" s="35">
        <f>I209*0.21</f>
        <v>0</v>
      </c>
      <c r="P209">
        <v>3</v>
      </c>
    </row>
    <row r="210">
      <c r="A210" s="29" t="s">
        <v>30</v>
      </c>
      <c r="B210" s="36"/>
      <c r="C210" s="37"/>
      <c r="D210" s="37"/>
      <c r="E210" s="43" t="s">
        <v>27</v>
      </c>
      <c r="F210" s="37"/>
      <c r="G210" s="37"/>
      <c r="H210" s="37"/>
      <c r="I210" s="37"/>
      <c r="J210" s="38"/>
    </row>
    <row r="211" ht="135">
      <c r="A211" s="29" t="s">
        <v>32</v>
      </c>
      <c r="B211" s="36"/>
      <c r="C211" s="37"/>
      <c r="D211" s="37"/>
      <c r="E211" s="39" t="s">
        <v>301</v>
      </c>
      <c r="F211" s="37"/>
      <c r="G211" s="37"/>
      <c r="H211" s="37"/>
      <c r="I211" s="37"/>
      <c r="J211" s="38"/>
    </row>
    <row r="212" ht="30">
      <c r="A212" s="29" t="s">
        <v>34</v>
      </c>
      <c r="B212" s="36"/>
      <c r="C212" s="37"/>
      <c r="D212" s="37"/>
      <c r="E212" s="31" t="s">
        <v>290</v>
      </c>
      <c r="F212" s="37"/>
      <c r="G212" s="37"/>
      <c r="H212" s="37"/>
      <c r="I212" s="37"/>
      <c r="J212" s="38"/>
    </row>
    <row r="213" ht="30">
      <c r="A213" s="29" t="s">
        <v>25</v>
      </c>
      <c r="B213" s="29">
        <v>50</v>
      </c>
      <c r="C213" s="30" t="s">
        <v>302</v>
      </c>
      <c r="D213" s="29" t="s">
        <v>27</v>
      </c>
      <c r="E213" s="31" t="s">
        <v>303</v>
      </c>
      <c r="F213" s="32" t="s">
        <v>86</v>
      </c>
      <c r="G213" s="33">
        <v>124</v>
      </c>
      <c r="H213" s="34">
        <v>0</v>
      </c>
      <c r="I213" s="34">
        <f>ROUND(G213*H213,P4)</f>
        <v>0</v>
      </c>
      <c r="J213" s="29"/>
      <c r="O213" s="35">
        <f>I213*0.21</f>
        <v>0</v>
      </c>
      <c r="P213">
        <v>3</v>
      </c>
    </row>
    <row r="214">
      <c r="A214" s="29" t="s">
        <v>30</v>
      </c>
      <c r="B214" s="36"/>
      <c r="C214" s="37"/>
      <c r="D214" s="37"/>
      <c r="E214" s="43" t="s">
        <v>27</v>
      </c>
      <c r="F214" s="37"/>
      <c r="G214" s="37"/>
      <c r="H214" s="37"/>
      <c r="I214" s="37"/>
      <c r="J214" s="38"/>
    </row>
    <row r="215" ht="75">
      <c r="A215" s="29" t="s">
        <v>32</v>
      </c>
      <c r="B215" s="36"/>
      <c r="C215" s="37"/>
      <c r="D215" s="37"/>
      <c r="E215" s="39" t="s">
        <v>304</v>
      </c>
      <c r="F215" s="37"/>
      <c r="G215" s="37"/>
      <c r="H215" s="37"/>
      <c r="I215" s="37"/>
      <c r="J215" s="38"/>
    </row>
    <row r="216" ht="105">
      <c r="A216" s="29" t="s">
        <v>34</v>
      </c>
      <c r="B216" s="36"/>
      <c r="C216" s="37"/>
      <c r="D216" s="37"/>
      <c r="E216" s="31" t="s">
        <v>305</v>
      </c>
      <c r="F216" s="37"/>
      <c r="G216" s="37"/>
      <c r="H216" s="37"/>
      <c r="I216" s="37"/>
      <c r="J216" s="38"/>
    </row>
    <row r="217" ht="30">
      <c r="A217" s="29" t="s">
        <v>25</v>
      </c>
      <c r="B217" s="29">
        <v>51</v>
      </c>
      <c r="C217" s="30" t="s">
        <v>306</v>
      </c>
      <c r="D217" s="29" t="s">
        <v>27</v>
      </c>
      <c r="E217" s="31" t="s">
        <v>307</v>
      </c>
      <c r="F217" s="32" t="s">
        <v>86</v>
      </c>
      <c r="G217" s="33">
        <v>124</v>
      </c>
      <c r="H217" s="34">
        <v>0</v>
      </c>
      <c r="I217" s="34">
        <f>ROUND(G217*H217,P4)</f>
        <v>0</v>
      </c>
      <c r="J217" s="29"/>
      <c r="O217" s="35">
        <f>I217*0.21</f>
        <v>0</v>
      </c>
      <c r="P217">
        <v>3</v>
      </c>
    </row>
    <row r="218">
      <c r="A218" s="29" t="s">
        <v>30</v>
      </c>
      <c r="B218" s="36"/>
      <c r="C218" s="37"/>
      <c r="D218" s="37"/>
      <c r="E218" s="43" t="s">
        <v>27</v>
      </c>
      <c r="F218" s="37"/>
      <c r="G218" s="37"/>
      <c r="H218" s="37"/>
      <c r="I218" s="37"/>
      <c r="J218" s="38"/>
    </row>
    <row r="219" ht="75">
      <c r="A219" s="29" t="s">
        <v>32</v>
      </c>
      <c r="B219" s="36"/>
      <c r="C219" s="37"/>
      <c r="D219" s="37"/>
      <c r="E219" s="39" t="s">
        <v>304</v>
      </c>
      <c r="F219" s="37"/>
      <c r="G219" s="37"/>
      <c r="H219" s="37"/>
      <c r="I219" s="37"/>
      <c r="J219" s="38"/>
    </row>
    <row r="220" ht="60">
      <c r="A220" s="29" t="s">
        <v>34</v>
      </c>
      <c r="B220" s="36"/>
      <c r="C220" s="37"/>
      <c r="D220" s="37"/>
      <c r="E220" s="31" t="s">
        <v>308</v>
      </c>
      <c r="F220" s="37"/>
      <c r="G220" s="37"/>
      <c r="H220" s="37"/>
      <c r="I220" s="37"/>
      <c r="J220" s="38"/>
    </row>
    <row r="221">
      <c r="A221" s="29" t="s">
        <v>25</v>
      </c>
      <c r="B221" s="29">
        <v>52</v>
      </c>
      <c r="C221" s="30" t="s">
        <v>309</v>
      </c>
      <c r="D221" s="29" t="s">
        <v>27</v>
      </c>
      <c r="E221" s="31" t="s">
        <v>310</v>
      </c>
      <c r="F221" s="32" t="s">
        <v>69</v>
      </c>
      <c r="G221" s="33">
        <v>12</v>
      </c>
      <c r="H221" s="34">
        <v>0</v>
      </c>
      <c r="I221" s="34">
        <f>ROUND(G221*H221,P4)</f>
        <v>0</v>
      </c>
      <c r="J221" s="29"/>
      <c r="O221" s="35">
        <f>I221*0.21</f>
        <v>0</v>
      </c>
      <c r="P221">
        <v>3</v>
      </c>
    </row>
    <row r="222">
      <c r="A222" s="29" t="s">
        <v>30</v>
      </c>
      <c r="B222" s="36"/>
      <c r="C222" s="37"/>
      <c r="D222" s="37"/>
      <c r="E222" s="43" t="s">
        <v>27</v>
      </c>
      <c r="F222" s="37"/>
      <c r="G222" s="37"/>
      <c r="H222" s="37"/>
      <c r="I222" s="37"/>
      <c r="J222" s="38"/>
    </row>
    <row r="223">
      <c r="A223" s="29" t="s">
        <v>32</v>
      </c>
      <c r="B223" s="36"/>
      <c r="C223" s="37"/>
      <c r="D223" s="37"/>
      <c r="E223" s="39" t="s">
        <v>311</v>
      </c>
      <c r="F223" s="37"/>
      <c r="G223" s="37"/>
      <c r="H223" s="37"/>
      <c r="I223" s="37"/>
      <c r="J223" s="38"/>
    </row>
    <row r="224" ht="45">
      <c r="A224" s="29" t="s">
        <v>34</v>
      </c>
      <c r="B224" s="36"/>
      <c r="C224" s="37"/>
      <c r="D224" s="37"/>
      <c r="E224" s="31" t="s">
        <v>312</v>
      </c>
      <c r="F224" s="37"/>
      <c r="G224" s="37"/>
      <c r="H224" s="37"/>
      <c r="I224" s="37"/>
      <c r="J224" s="38"/>
    </row>
    <row r="225" ht="30">
      <c r="A225" s="29" t="s">
        <v>25</v>
      </c>
      <c r="B225" s="29">
        <v>53</v>
      </c>
      <c r="C225" s="30" t="s">
        <v>313</v>
      </c>
      <c r="D225" s="29" t="s">
        <v>27</v>
      </c>
      <c r="E225" s="31" t="s">
        <v>314</v>
      </c>
      <c r="F225" s="32" t="s">
        <v>105</v>
      </c>
      <c r="G225" s="33">
        <v>108</v>
      </c>
      <c r="H225" s="34">
        <v>0</v>
      </c>
      <c r="I225" s="34">
        <f>ROUND(G225*H225,P4)</f>
        <v>0</v>
      </c>
      <c r="J225" s="29"/>
      <c r="O225" s="35">
        <f>I225*0.21</f>
        <v>0</v>
      </c>
      <c r="P225">
        <v>3</v>
      </c>
    </row>
    <row r="226">
      <c r="A226" s="29" t="s">
        <v>30</v>
      </c>
      <c r="B226" s="36"/>
      <c r="C226" s="37"/>
      <c r="D226" s="37"/>
      <c r="E226" s="43" t="s">
        <v>27</v>
      </c>
      <c r="F226" s="37"/>
      <c r="G226" s="37"/>
      <c r="H226" s="37"/>
      <c r="I226" s="37"/>
      <c r="J226" s="38"/>
    </row>
    <row r="227">
      <c r="A227" s="29" t="s">
        <v>32</v>
      </c>
      <c r="B227" s="36"/>
      <c r="C227" s="37"/>
      <c r="D227" s="37"/>
      <c r="E227" s="39" t="s">
        <v>315</v>
      </c>
      <c r="F227" s="37"/>
      <c r="G227" s="37"/>
      <c r="H227" s="37"/>
      <c r="I227" s="37"/>
      <c r="J227" s="38"/>
    </row>
    <row r="228" ht="60">
      <c r="A228" s="29" t="s">
        <v>34</v>
      </c>
      <c r="B228" s="36"/>
      <c r="C228" s="37"/>
      <c r="D228" s="37"/>
      <c r="E228" s="31" t="s">
        <v>316</v>
      </c>
      <c r="F228" s="37"/>
      <c r="G228" s="37"/>
      <c r="H228" s="37"/>
      <c r="I228" s="37"/>
      <c r="J228" s="38"/>
    </row>
    <row r="229">
      <c r="A229" s="29" t="s">
        <v>25</v>
      </c>
      <c r="B229" s="29">
        <v>54</v>
      </c>
      <c r="C229" s="30" t="s">
        <v>317</v>
      </c>
      <c r="D229" s="29" t="s">
        <v>27</v>
      </c>
      <c r="E229" s="31" t="s">
        <v>318</v>
      </c>
      <c r="F229" s="32" t="s">
        <v>105</v>
      </c>
      <c r="G229" s="33">
        <v>5.7000000000000002</v>
      </c>
      <c r="H229" s="34">
        <v>0</v>
      </c>
      <c r="I229" s="34">
        <f>ROUND(G229*H229,P4)</f>
        <v>0</v>
      </c>
      <c r="J229" s="29"/>
      <c r="O229" s="35">
        <f>I229*0.21</f>
        <v>0</v>
      </c>
      <c r="P229">
        <v>3</v>
      </c>
    </row>
    <row r="230">
      <c r="A230" s="29" t="s">
        <v>30</v>
      </c>
      <c r="B230" s="36"/>
      <c r="C230" s="37"/>
      <c r="D230" s="37"/>
      <c r="E230" s="31" t="s">
        <v>319</v>
      </c>
      <c r="F230" s="37"/>
      <c r="G230" s="37"/>
      <c r="H230" s="37"/>
      <c r="I230" s="37"/>
      <c r="J230" s="38"/>
    </row>
    <row r="231">
      <c r="A231" s="29" t="s">
        <v>32</v>
      </c>
      <c r="B231" s="36"/>
      <c r="C231" s="37"/>
      <c r="D231" s="37"/>
      <c r="E231" s="39" t="s">
        <v>320</v>
      </c>
      <c r="F231" s="37"/>
      <c r="G231" s="37"/>
      <c r="H231" s="37"/>
      <c r="I231" s="37"/>
      <c r="J231" s="38"/>
    </row>
    <row r="232" ht="75">
      <c r="A232" s="29" t="s">
        <v>34</v>
      </c>
      <c r="B232" s="36"/>
      <c r="C232" s="37"/>
      <c r="D232" s="37"/>
      <c r="E232" s="31" t="s">
        <v>321</v>
      </c>
      <c r="F232" s="37"/>
      <c r="G232" s="37"/>
      <c r="H232" s="37"/>
      <c r="I232" s="37"/>
      <c r="J232" s="38"/>
    </row>
    <row r="233">
      <c r="A233" s="29" t="s">
        <v>25</v>
      </c>
      <c r="B233" s="29">
        <v>55</v>
      </c>
      <c r="C233" s="30" t="s">
        <v>322</v>
      </c>
      <c r="D233" s="29" t="s">
        <v>27</v>
      </c>
      <c r="E233" s="31" t="s">
        <v>323</v>
      </c>
      <c r="F233" s="32" t="s">
        <v>105</v>
      </c>
      <c r="G233" s="33">
        <v>93</v>
      </c>
      <c r="H233" s="34">
        <v>0</v>
      </c>
      <c r="I233" s="34">
        <f>ROUND(G233*H233,P4)</f>
        <v>0</v>
      </c>
      <c r="J233" s="29"/>
      <c r="O233" s="35">
        <f>I233*0.21</f>
        <v>0</v>
      </c>
      <c r="P233">
        <v>3</v>
      </c>
    </row>
    <row r="234">
      <c r="A234" s="29" t="s">
        <v>30</v>
      </c>
      <c r="B234" s="36"/>
      <c r="C234" s="37"/>
      <c r="D234" s="37"/>
      <c r="E234" s="43" t="s">
        <v>27</v>
      </c>
      <c r="F234" s="37"/>
      <c r="G234" s="37"/>
      <c r="H234" s="37"/>
      <c r="I234" s="37"/>
      <c r="J234" s="38"/>
    </row>
    <row r="235" ht="30">
      <c r="A235" s="29" t="s">
        <v>32</v>
      </c>
      <c r="B235" s="36"/>
      <c r="C235" s="37"/>
      <c r="D235" s="37"/>
      <c r="E235" s="39" t="s">
        <v>324</v>
      </c>
      <c r="F235" s="37"/>
      <c r="G235" s="37"/>
      <c r="H235" s="37"/>
      <c r="I235" s="37"/>
      <c r="J235" s="38"/>
    </row>
    <row r="236" ht="30">
      <c r="A236" s="29" t="s">
        <v>34</v>
      </c>
      <c r="B236" s="36"/>
      <c r="C236" s="37"/>
      <c r="D236" s="37"/>
      <c r="E236" s="31" t="s">
        <v>325</v>
      </c>
      <c r="F236" s="37"/>
      <c r="G236" s="37"/>
      <c r="H236" s="37"/>
      <c r="I236" s="37"/>
      <c r="J236" s="38"/>
    </row>
    <row r="237">
      <c r="A237" s="29" t="s">
        <v>25</v>
      </c>
      <c r="B237" s="29">
        <v>56</v>
      </c>
      <c r="C237" s="30" t="s">
        <v>326</v>
      </c>
      <c r="D237" s="29" t="s">
        <v>27</v>
      </c>
      <c r="E237" s="31" t="s">
        <v>327</v>
      </c>
      <c r="F237" s="32" t="s">
        <v>105</v>
      </c>
      <c r="G237" s="33">
        <v>659</v>
      </c>
      <c r="H237" s="34">
        <v>0</v>
      </c>
      <c r="I237" s="34">
        <f>ROUND(G237*H237,P4)</f>
        <v>0</v>
      </c>
      <c r="J237" s="29"/>
      <c r="O237" s="35">
        <f>I237*0.21</f>
        <v>0</v>
      </c>
      <c r="P237">
        <v>3</v>
      </c>
    </row>
    <row r="238">
      <c r="A238" s="29" t="s">
        <v>30</v>
      </c>
      <c r="B238" s="36"/>
      <c r="C238" s="37"/>
      <c r="D238" s="37"/>
      <c r="E238" s="43" t="s">
        <v>27</v>
      </c>
      <c r="F238" s="37"/>
      <c r="G238" s="37"/>
      <c r="H238" s="37"/>
      <c r="I238" s="37"/>
      <c r="J238" s="38"/>
    </row>
    <row r="239" ht="45">
      <c r="A239" s="29" t="s">
        <v>32</v>
      </c>
      <c r="B239" s="36"/>
      <c r="C239" s="37"/>
      <c r="D239" s="37"/>
      <c r="E239" s="39" t="s">
        <v>115</v>
      </c>
      <c r="F239" s="37"/>
      <c r="G239" s="37"/>
      <c r="H239" s="37"/>
      <c r="I239" s="37"/>
      <c r="J239" s="38"/>
    </row>
    <row r="240" ht="45">
      <c r="A240" s="29" t="s">
        <v>34</v>
      </c>
      <c r="B240" s="36"/>
      <c r="C240" s="37"/>
      <c r="D240" s="37"/>
      <c r="E240" s="31" t="s">
        <v>328</v>
      </c>
      <c r="F240" s="37"/>
      <c r="G240" s="37"/>
      <c r="H240" s="37"/>
      <c r="I240" s="37"/>
      <c r="J240" s="38"/>
    </row>
    <row r="241">
      <c r="A241" s="29" t="s">
        <v>25</v>
      </c>
      <c r="B241" s="29">
        <v>57</v>
      </c>
      <c r="C241" s="30" t="s">
        <v>329</v>
      </c>
      <c r="D241" s="29" t="s">
        <v>27</v>
      </c>
      <c r="E241" s="31" t="s">
        <v>330</v>
      </c>
      <c r="F241" s="32" t="s">
        <v>105</v>
      </c>
      <c r="G241" s="33">
        <v>5.7000000000000002</v>
      </c>
      <c r="H241" s="34">
        <v>0</v>
      </c>
      <c r="I241" s="34">
        <f>ROUND(G241*H241,P4)</f>
        <v>0</v>
      </c>
      <c r="J241" s="29"/>
      <c r="O241" s="35">
        <f>I241*0.21</f>
        <v>0</v>
      </c>
      <c r="P241">
        <v>3</v>
      </c>
    </row>
    <row r="242">
      <c r="A242" s="29" t="s">
        <v>30</v>
      </c>
      <c r="B242" s="36"/>
      <c r="C242" s="37"/>
      <c r="D242" s="37"/>
      <c r="E242" s="31" t="s">
        <v>331</v>
      </c>
      <c r="F242" s="37"/>
      <c r="G242" s="37"/>
      <c r="H242" s="37"/>
      <c r="I242" s="37"/>
      <c r="J242" s="38"/>
    </row>
    <row r="243" ht="30">
      <c r="A243" s="29" t="s">
        <v>32</v>
      </c>
      <c r="B243" s="36"/>
      <c r="C243" s="37"/>
      <c r="D243" s="37"/>
      <c r="E243" s="39" t="s">
        <v>332</v>
      </c>
      <c r="F243" s="37"/>
      <c r="G243" s="37"/>
      <c r="H243" s="37"/>
      <c r="I243" s="37"/>
      <c r="J243" s="38"/>
    </row>
    <row r="244" ht="180">
      <c r="A244" s="29" t="s">
        <v>34</v>
      </c>
      <c r="B244" s="36"/>
      <c r="C244" s="37"/>
      <c r="D244" s="37"/>
      <c r="E244" s="31" t="s">
        <v>333</v>
      </c>
      <c r="F244" s="37"/>
      <c r="G244" s="37"/>
      <c r="H244" s="37"/>
      <c r="I244" s="37"/>
      <c r="J244" s="38"/>
    </row>
    <row r="245">
      <c r="A245" s="29" t="s">
        <v>25</v>
      </c>
      <c r="B245" s="29">
        <v>58</v>
      </c>
      <c r="C245" s="30" t="s">
        <v>334</v>
      </c>
      <c r="D245" s="29" t="s">
        <v>27</v>
      </c>
      <c r="E245" s="31" t="s">
        <v>335</v>
      </c>
      <c r="F245" s="32" t="s">
        <v>69</v>
      </c>
      <c r="G245" s="33">
        <v>12</v>
      </c>
      <c r="H245" s="34">
        <v>0</v>
      </c>
      <c r="I245" s="34">
        <f>ROUND(G245*H245,P4)</f>
        <v>0</v>
      </c>
      <c r="J245" s="29"/>
      <c r="O245" s="35">
        <f>I245*0.21</f>
        <v>0</v>
      </c>
      <c r="P245">
        <v>3</v>
      </c>
    </row>
    <row r="246">
      <c r="A246" s="29" t="s">
        <v>30</v>
      </c>
      <c r="B246" s="36"/>
      <c r="C246" s="37"/>
      <c r="D246" s="37"/>
      <c r="E246" s="31" t="s">
        <v>270</v>
      </c>
      <c r="F246" s="37"/>
      <c r="G246" s="37"/>
      <c r="H246" s="37"/>
      <c r="I246" s="37"/>
      <c r="J246" s="38"/>
    </row>
    <row r="247">
      <c r="A247" s="29" t="s">
        <v>32</v>
      </c>
      <c r="B247" s="36"/>
      <c r="C247" s="37"/>
      <c r="D247" s="37"/>
      <c r="E247" s="39" t="s">
        <v>336</v>
      </c>
      <c r="F247" s="37"/>
      <c r="G247" s="37"/>
      <c r="H247" s="37"/>
      <c r="I247" s="37"/>
      <c r="J247" s="38"/>
    </row>
    <row r="248" ht="150">
      <c r="A248" s="29" t="s">
        <v>34</v>
      </c>
      <c r="B248" s="40"/>
      <c r="C248" s="41"/>
      <c r="D248" s="41"/>
      <c r="E248" s="31" t="s">
        <v>337</v>
      </c>
      <c r="F248" s="41"/>
      <c r="G248" s="41"/>
      <c r="H248" s="41"/>
      <c r="I248" s="41"/>
      <c r="J248" s="42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338</v>
      </c>
      <c r="I3" s="16">
        <f>SUMIFS(I8:I81,A8:A81,"SD")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338</v>
      </c>
      <c r="D4" s="13"/>
      <c r="E4" s="14" t="s">
        <v>339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SUMIFS(I9:I16,A9:A16,"P")</f>
        <v>0</v>
      </c>
      <c r="J8" s="28"/>
    </row>
    <row r="9">
      <c r="A9" s="29" t="s">
        <v>25</v>
      </c>
      <c r="B9" s="29">
        <v>1</v>
      </c>
      <c r="C9" s="30" t="s">
        <v>340</v>
      </c>
      <c r="D9" s="29" t="s">
        <v>27</v>
      </c>
      <c r="E9" s="31" t="s">
        <v>341</v>
      </c>
      <c r="F9" s="32" t="s">
        <v>29</v>
      </c>
      <c r="G9" s="33">
        <v>1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 ht="60">
      <c r="A10" s="29" t="s">
        <v>30</v>
      </c>
      <c r="B10" s="36"/>
      <c r="C10" s="37"/>
      <c r="D10" s="37"/>
      <c r="E10" s="31" t="s">
        <v>342</v>
      </c>
      <c r="F10" s="37"/>
      <c r="G10" s="37"/>
      <c r="H10" s="37"/>
      <c r="I10" s="37"/>
      <c r="J10" s="38"/>
    </row>
    <row r="11">
      <c r="A11" s="29" t="s">
        <v>32</v>
      </c>
      <c r="B11" s="36"/>
      <c r="C11" s="37"/>
      <c r="D11" s="37"/>
      <c r="E11" s="39" t="s">
        <v>343</v>
      </c>
      <c r="F11" s="37"/>
      <c r="G11" s="37"/>
      <c r="H11" s="37"/>
      <c r="I11" s="37"/>
      <c r="J11" s="38"/>
    </row>
    <row r="12" ht="30">
      <c r="A12" s="29" t="s">
        <v>34</v>
      </c>
      <c r="B12" s="36"/>
      <c r="C12" s="37"/>
      <c r="D12" s="37"/>
      <c r="E12" s="31" t="s">
        <v>35</v>
      </c>
      <c r="F12" s="37"/>
      <c r="G12" s="37"/>
      <c r="H12" s="37"/>
      <c r="I12" s="37"/>
      <c r="J12" s="38"/>
    </row>
    <row r="13">
      <c r="A13" s="29" t="s">
        <v>25</v>
      </c>
      <c r="B13" s="29">
        <v>2</v>
      </c>
      <c r="C13" s="30" t="s">
        <v>344</v>
      </c>
      <c r="D13" s="29" t="s">
        <v>27</v>
      </c>
      <c r="E13" s="31" t="s">
        <v>345</v>
      </c>
      <c r="F13" s="32" t="s">
        <v>29</v>
      </c>
      <c r="G13" s="33">
        <v>1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 ht="285">
      <c r="A14" s="29" t="s">
        <v>30</v>
      </c>
      <c r="B14" s="36"/>
      <c r="C14" s="37"/>
      <c r="D14" s="37"/>
      <c r="E14" s="31" t="s">
        <v>346</v>
      </c>
      <c r="F14" s="37"/>
      <c r="G14" s="37"/>
      <c r="H14" s="37"/>
      <c r="I14" s="37"/>
      <c r="J14" s="38"/>
    </row>
    <row r="15">
      <c r="A15" s="29" t="s">
        <v>32</v>
      </c>
      <c r="B15" s="36"/>
      <c r="C15" s="37"/>
      <c r="D15" s="37"/>
      <c r="E15" s="39" t="s">
        <v>343</v>
      </c>
      <c r="F15" s="37"/>
      <c r="G15" s="37"/>
      <c r="H15" s="37"/>
      <c r="I15" s="37"/>
      <c r="J15" s="38"/>
    </row>
    <row r="16" ht="30">
      <c r="A16" s="29" t="s">
        <v>34</v>
      </c>
      <c r="B16" s="36"/>
      <c r="C16" s="37"/>
      <c r="D16" s="37"/>
      <c r="E16" s="31" t="s">
        <v>35</v>
      </c>
      <c r="F16" s="37"/>
      <c r="G16" s="37"/>
      <c r="H16" s="37"/>
      <c r="I16" s="37"/>
      <c r="J16" s="38"/>
    </row>
    <row r="17">
      <c r="A17" s="23" t="s">
        <v>22</v>
      </c>
      <c r="B17" s="24"/>
      <c r="C17" s="25" t="s">
        <v>277</v>
      </c>
      <c r="D17" s="26"/>
      <c r="E17" s="23" t="s">
        <v>278</v>
      </c>
      <c r="F17" s="26"/>
      <c r="G17" s="26"/>
      <c r="H17" s="26"/>
      <c r="I17" s="27">
        <f>SUMIFS(I18:I81,A18:A81,"P")</f>
        <v>0</v>
      </c>
      <c r="J17" s="28"/>
    </row>
    <row r="18" ht="30">
      <c r="A18" s="29" t="s">
        <v>25</v>
      </c>
      <c r="B18" s="29">
        <v>3</v>
      </c>
      <c r="C18" s="30" t="s">
        <v>347</v>
      </c>
      <c r="D18" s="29" t="s">
        <v>27</v>
      </c>
      <c r="E18" s="31" t="s">
        <v>348</v>
      </c>
      <c r="F18" s="32" t="s">
        <v>69</v>
      </c>
      <c r="G18" s="33">
        <v>59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>
      <c r="A19" s="29" t="s">
        <v>30</v>
      </c>
      <c r="B19" s="36"/>
      <c r="C19" s="37"/>
      <c r="D19" s="37"/>
      <c r="E19" s="31" t="s">
        <v>349</v>
      </c>
      <c r="F19" s="37"/>
      <c r="G19" s="37"/>
      <c r="H19" s="37"/>
      <c r="I19" s="37"/>
      <c r="J19" s="38"/>
    </row>
    <row r="20" ht="30">
      <c r="A20" s="29" t="s">
        <v>32</v>
      </c>
      <c r="B20" s="36"/>
      <c r="C20" s="37"/>
      <c r="D20" s="37"/>
      <c r="E20" s="39" t="s">
        <v>350</v>
      </c>
      <c r="F20" s="37"/>
      <c r="G20" s="37"/>
      <c r="H20" s="37"/>
      <c r="I20" s="37"/>
      <c r="J20" s="38"/>
    </row>
    <row r="21" ht="75">
      <c r="A21" s="29" t="s">
        <v>34</v>
      </c>
      <c r="B21" s="36"/>
      <c r="C21" s="37"/>
      <c r="D21" s="37"/>
      <c r="E21" s="31" t="s">
        <v>351</v>
      </c>
      <c r="F21" s="37"/>
      <c r="G21" s="37"/>
      <c r="H21" s="37"/>
      <c r="I21" s="37"/>
      <c r="J21" s="38"/>
    </row>
    <row r="22" ht="30">
      <c r="A22" s="29" t="s">
        <v>25</v>
      </c>
      <c r="B22" s="29">
        <v>4</v>
      </c>
      <c r="C22" s="30" t="s">
        <v>352</v>
      </c>
      <c r="D22" s="29" t="s">
        <v>27</v>
      </c>
      <c r="E22" s="31" t="s">
        <v>353</v>
      </c>
      <c r="F22" s="32" t="s">
        <v>69</v>
      </c>
      <c r="G22" s="33">
        <v>59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>
      <c r="A23" s="29" t="s">
        <v>30</v>
      </c>
      <c r="B23" s="36"/>
      <c r="C23" s="37"/>
      <c r="D23" s="37"/>
      <c r="E23" s="43" t="s">
        <v>27</v>
      </c>
      <c r="F23" s="37"/>
      <c r="G23" s="37"/>
      <c r="H23" s="37"/>
      <c r="I23" s="37"/>
      <c r="J23" s="38"/>
    </row>
    <row r="24">
      <c r="A24" s="29" t="s">
        <v>32</v>
      </c>
      <c r="B24" s="36"/>
      <c r="C24" s="37"/>
      <c r="D24" s="37"/>
      <c r="E24" s="39" t="s">
        <v>354</v>
      </c>
      <c r="F24" s="37"/>
      <c r="G24" s="37"/>
      <c r="H24" s="37"/>
      <c r="I24" s="37"/>
      <c r="J24" s="38"/>
    </row>
    <row r="25" ht="30">
      <c r="A25" s="29" t="s">
        <v>34</v>
      </c>
      <c r="B25" s="36"/>
      <c r="C25" s="37"/>
      <c r="D25" s="37"/>
      <c r="E25" s="31" t="s">
        <v>290</v>
      </c>
      <c r="F25" s="37"/>
      <c r="G25" s="37"/>
      <c r="H25" s="37"/>
      <c r="I25" s="37"/>
      <c r="J25" s="38"/>
    </row>
    <row r="26">
      <c r="A26" s="29" t="s">
        <v>25</v>
      </c>
      <c r="B26" s="29">
        <v>5</v>
      </c>
      <c r="C26" s="30" t="s">
        <v>355</v>
      </c>
      <c r="D26" s="29" t="s">
        <v>27</v>
      </c>
      <c r="E26" s="31" t="s">
        <v>356</v>
      </c>
      <c r="F26" s="32" t="s">
        <v>69</v>
      </c>
      <c r="G26" s="33">
        <v>79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>
      <c r="A27" s="29" t="s">
        <v>30</v>
      </c>
      <c r="B27" s="36"/>
      <c r="C27" s="37"/>
      <c r="D27" s="37"/>
      <c r="E27" s="31" t="s">
        <v>349</v>
      </c>
      <c r="F27" s="37"/>
      <c r="G27" s="37"/>
      <c r="H27" s="37"/>
      <c r="I27" s="37"/>
      <c r="J27" s="38"/>
    </row>
    <row r="28" ht="45">
      <c r="A28" s="29" t="s">
        <v>32</v>
      </c>
      <c r="B28" s="36"/>
      <c r="C28" s="37"/>
      <c r="D28" s="37"/>
      <c r="E28" s="39" t="s">
        <v>357</v>
      </c>
      <c r="F28" s="37"/>
      <c r="G28" s="37"/>
      <c r="H28" s="37"/>
      <c r="I28" s="37"/>
      <c r="J28" s="38"/>
    </row>
    <row r="29" ht="75">
      <c r="A29" s="29" t="s">
        <v>34</v>
      </c>
      <c r="B29" s="36"/>
      <c r="C29" s="37"/>
      <c r="D29" s="37"/>
      <c r="E29" s="31" t="s">
        <v>358</v>
      </c>
      <c r="F29" s="37"/>
      <c r="G29" s="37"/>
      <c r="H29" s="37"/>
      <c r="I29" s="37"/>
      <c r="J29" s="38"/>
    </row>
    <row r="30">
      <c r="A30" s="29" t="s">
        <v>25</v>
      </c>
      <c r="B30" s="29">
        <v>6</v>
      </c>
      <c r="C30" s="30" t="s">
        <v>299</v>
      </c>
      <c r="D30" s="29" t="s">
        <v>27</v>
      </c>
      <c r="E30" s="31" t="s">
        <v>300</v>
      </c>
      <c r="F30" s="32" t="s">
        <v>69</v>
      </c>
      <c r="G30" s="33">
        <v>79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>
      <c r="A31" s="29" t="s">
        <v>30</v>
      </c>
      <c r="B31" s="36"/>
      <c r="C31" s="37"/>
      <c r="D31" s="37"/>
      <c r="E31" s="43" t="s">
        <v>27</v>
      </c>
      <c r="F31" s="37"/>
      <c r="G31" s="37"/>
      <c r="H31" s="37"/>
      <c r="I31" s="37"/>
      <c r="J31" s="38"/>
    </row>
    <row r="32">
      <c r="A32" s="29" t="s">
        <v>32</v>
      </c>
      <c r="B32" s="36"/>
      <c r="C32" s="37"/>
      <c r="D32" s="37"/>
      <c r="E32" s="39" t="s">
        <v>359</v>
      </c>
      <c r="F32" s="37"/>
      <c r="G32" s="37"/>
      <c r="H32" s="37"/>
      <c r="I32" s="37"/>
      <c r="J32" s="38"/>
    </row>
    <row r="33" ht="30">
      <c r="A33" s="29" t="s">
        <v>34</v>
      </c>
      <c r="B33" s="36"/>
      <c r="C33" s="37"/>
      <c r="D33" s="37"/>
      <c r="E33" s="31" t="s">
        <v>290</v>
      </c>
      <c r="F33" s="37"/>
      <c r="G33" s="37"/>
      <c r="H33" s="37"/>
      <c r="I33" s="37"/>
      <c r="J33" s="38"/>
    </row>
    <row r="34">
      <c r="A34" s="29" t="s">
        <v>25</v>
      </c>
      <c r="B34" s="29">
        <v>7</v>
      </c>
      <c r="C34" s="30" t="s">
        <v>360</v>
      </c>
      <c r="D34" s="29" t="s">
        <v>27</v>
      </c>
      <c r="E34" s="31" t="s">
        <v>361</v>
      </c>
      <c r="F34" s="32" t="s">
        <v>69</v>
      </c>
      <c r="G34" s="33">
        <v>6</v>
      </c>
      <c r="H34" s="34">
        <v>0</v>
      </c>
      <c r="I34" s="34">
        <f>ROUND(G34*H34,P4)</f>
        <v>0</v>
      </c>
      <c r="J34" s="29"/>
      <c r="O34" s="35">
        <f>I34*0.21</f>
        <v>0</v>
      </c>
      <c r="P34">
        <v>3</v>
      </c>
    </row>
    <row r="35">
      <c r="A35" s="29" t="s">
        <v>30</v>
      </c>
      <c r="B35" s="36"/>
      <c r="C35" s="37"/>
      <c r="D35" s="37"/>
      <c r="E35" s="31" t="s">
        <v>349</v>
      </c>
      <c r="F35" s="37"/>
      <c r="G35" s="37"/>
      <c r="H35" s="37"/>
      <c r="I35" s="37"/>
      <c r="J35" s="38"/>
    </row>
    <row r="36" ht="30">
      <c r="A36" s="29" t="s">
        <v>32</v>
      </c>
      <c r="B36" s="36"/>
      <c r="C36" s="37"/>
      <c r="D36" s="37"/>
      <c r="E36" s="39" t="s">
        <v>362</v>
      </c>
      <c r="F36" s="37"/>
      <c r="G36" s="37"/>
      <c r="H36" s="37"/>
      <c r="I36" s="37"/>
      <c r="J36" s="38"/>
    </row>
    <row r="37" ht="90">
      <c r="A37" s="29" t="s">
        <v>34</v>
      </c>
      <c r="B37" s="36"/>
      <c r="C37" s="37"/>
      <c r="D37" s="37"/>
      <c r="E37" s="31" t="s">
        <v>363</v>
      </c>
      <c r="F37" s="37"/>
      <c r="G37" s="37"/>
      <c r="H37" s="37"/>
      <c r="I37" s="37"/>
      <c r="J37" s="38"/>
    </row>
    <row r="38">
      <c r="A38" s="29" t="s">
        <v>25</v>
      </c>
      <c r="B38" s="29">
        <v>8</v>
      </c>
      <c r="C38" s="30" t="s">
        <v>364</v>
      </c>
      <c r="D38" s="29" t="s">
        <v>27</v>
      </c>
      <c r="E38" s="31" t="s">
        <v>365</v>
      </c>
      <c r="F38" s="32" t="s">
        <v>69</v>
      </c>
      <c r="G38" s="33">
        <v>6</v>
      </c>
      <c r="H38" s="34">
        <v>0</v>
      </c>
      <c r="I38" s="34">
        <f>ROUND(G38*H38,P4)</f>
        <v>0</v>
      </c>
      <c r="J38" s="29"/>
      <c r="O38" s="35">
        <f>I38*0.21</f>
        <v>0</v>
      </c>
      <c r="P38">
        <v>3</v>
      </c>
    </row>
    <row r="39">
      <c r="A39" s="29" t="s">
        <v>30</v>
      </c>
      <c r="B39" s="36"/>
      <c r="C39" s="37"/>
      <c r="D39" s="37"/>
      <c r="E39" s="43" t="s">
        <v>27</v>
      </c>
      <c r="F39" s="37"/>
      <c r="G39" s="37"/>
      <c r="H39" s="37"/>
      <c r="I39" s="37"/>
      <c r="J39" s="38"/>
    </row>
    <row r="40">
      <c r="A40" s="29" t="s">
        <v>32</v>
      </c>
      <c r="B40" s="36"/>
      <c r="C40" s="37"/>
      <c r="D40" s="37"/>
      <c r="E40" s="39" t="s">
        <v>366</v>
      </c>
      <c r="F40" s="37"/>
      <c r="G40" s="37"/>
      <c r="H40" s="37"/>
      <c r="I40" s="37"/>
      <c r="J40" s="38"/>
    </row>
    <row r="41" ht="30">
      <c r="A41" s="29" t="s">
        <v>34</v>
      </c>
      <c r="B41" s="36"/>
      <c r="C41" s="37"/>
      <c r="D41" s="37"/>
      <c r="E41" s="31" t="s">
        <v>367</v>
      </c>
      <c r="F41" s="37"/>
      <c r="G41" s="37"/>
      <c r="H41" s="37"/>
      <c r="I41" s="37"/>
      <c r="J41" s="38"/>
    </row>
    <row r="42">
      <c r="A42" s="29" t="s">
        <v>25</v>
      </c>
      <c r="B42" s="29">
        <v>9</v>
      </c>
      <c r="C42" s="30" t="s">
        <v>368</v>
      </c>
      <c r="D42" s="29" t="s">
        <v>27</v>
      </c>
      <c r="E42" s="31" t="s">
        <v>369</v>
      </c>
      <c r="F42" s="32" t="s">
        <v>69</v>
      </c>
      <c r="G42" s="33">
        <v>2</v>
      </c>
      <c r="H42" s="34">
        <v>0</v>
      </c>
      <c r="I42" s="34">
        <f>ROUND(G42*H42,P4)</f>
        <v>0</v>
      </c>
      <c r="J42" s="29"/>
      <c r="O42" s="35">
        <f>I42*0.21</f>
        <v>0</v>
      </c>
      <c r="P42">
        <v>3</v>
      </c>
    </row>
    <row r="43">
      <c r="A43" s="29" t="s">
        <v>30</v>
      </c>
      <c r="B43" s="36"/>
      <c r="C43" s="37"/>
      <c r="D43" s="37"/>
      <c r="E43" s="31" t="s">
        <v>349</v>
      </c>
      <c r="F43" s="37"/>
      <c r="G43" s="37"/>
      <c r="H43" s="37"/>
      <c r="I43" s="37"/>
      <c r="J43" s="38"/>
    </row>
    <row r="44" ht="30">
      <c r="A44" s="29" t="s">
        <v>32</v>
      </c>
      <c r="B44" s="36"/>
      <c r="C44" s="37"/>
      <c r="D44" s="37"/>
      <c r="E44" s="39" t="s">
        <v>71</v>
      </c>
      <c r="F44" s="37"/>
      <c r="G44" s="37"/>
      <c r="H44" s="37"/>
      <c r="I44" s="37"/>
      <c r="J44" s="38"/>
    </row>
    <row r="45" ht="90">
      <c r="A45" s="29" t="s">
        <v>34</v>
      </c>
      <c r="B45" s="36"/>
      <c r="C45" s="37"/>
      <c r="D45" s="37"/>
      <c r="E45" s="31" t="s">
        <v>363</v>
      </c>
      <c r="F45" s="37"/>
      <c r="G45" s="37"/>
      <c r="H45" s="37"/>
      <c r="I45" s="37"/>
      <c r="J45" s="38"/>
    </row>
    <row r="46">
      <c r="A46" s="29" t="s">
        <v>25</v>
      </c>
      <c r="B46" s="29">
        <v>10</v>
      </c>
      <c r="C46" s="30" t="s">
        <v>370</v>
      </c>
      <c r="D46" s="29" t="s">
        <v>27</v>
      </c>
      <c r="E46" s="31" t="s">
        <v>371</v>
      </c>
      <c r="F46" s="32" t="s">
        <v>69</v>
      </c>
      <c r="G46" s="33">
        <v>2</v>
      </c>
      <c r="H46" s="34">
        <v>0</v>
      </c>
      <c r="I46" s="34">
        <f>ROUND(G46*H46,P4)</f>
        <v>0</v>
      </c>
      <c r="J46" s="29"/>
      <c r="O46" s="35">
        <f>I46*0.21</f>
        <v>0</v>
      </c>
      <c r="P46">
        <v>3</v>
      </c>
    </row>
    <row r="47">
      <c r="A47" s="29" t="s">
        <v>30</v>
      </c>
      <c r="B47" s="36"/>
      <c r="C47" s="37"/>
      <c r="D47" s="37"/>
      <c r="E47" s="43" t="s">
        <v>27</v>
      </c>
      <c r="F47" s="37"/>
      <c r="G47" s="37"/>
      <c r="H47" s="37"/>
      <c r="I47" s="37"/>
      <c r="J47" s="38"/>
    </row>
    <row r="48">
      <c r="A48" s="29" t="s">
        <v>32</v>
      </c>
      <c r="B48" s="36"/>
      <c r="C48" s="37"/>
      <c r="D48" s="37"/>
      <c r="E48" s="39" t="s">
        <v>372</v>
      </c>
      <c r="F48" s="37"/>
      <c r="G48" s="37"/>
      <c r="H48" s="37"/>
      <c r="I48" s="37"/>
      <c r="J48" s="38"/>
    </row>
    <row r="49" ht="30">
      <c r="A49" s="29" t="s">
        <v>34</v>
      </c>
      <c r="B49" s="36"/>
      <c r="C49" s="37"/>
      <c r="D49" s="37"/>
      <c r="E49" s="31" t="s">
        <v>367</v>
      </c>
      <c r="F49" s="37"/>
      <c r="G49" s="37"/>
      <c r="H49" s="37"/>
      <c r="I49" s="37"/>
      <c r="J49" s="38"/>
    </row>
    <row r="50">
      <c r="A50" s="29" t="s">
        <v>25</v>
      </c>
      <c r="B50" s="29">
        <v>11</v>
      </c>
      <c r="C50" s="30" t="s">
        <v>373</v>
      </c>
      <c r="D50" s="29" t="s">
        <v>27</v>
      </c>
      <c r="E50" s="31" t="s">
        <v>374</v>
      </c>
      <c r="F50" s="32" t="s">
        <v>69</v>
      </c>
      <c r="G50" s="33">
        <v>2</v>
      </c>
      <c r="H50" s="34">
        <v>0</v>
      </c>
      <c r="I50" s="34">
        <f>ROUND(G50*H50,P4)</f>
        <v>0</v>
      </c>
      <c r="J50" s="29"/>
      <c r="O50" s="35">
        <f>I50*0.21</f>
        <v>0</v>
      </c>
      <c r="P50">
        <v>3</v>
      </c>
    </row>
    <row r="51">
      <c r="A51" s="29" t="s">
        <v>30</v>
      </c>
      <c r="B51" s="36"/>
      <c r="C51" s="37"/>
      <c r="D51" s="37"/>
      <c r="E51" s="31" t="s">
        <v>349</v>
      </c>
      <c r="F51" s="37"/>
      <c r="G51" s="37"/>
      <c r="H51" s="37"/>
      <c r="I51" s="37"/>
      <c r="J51" s="38"/>
    </row>
    <row r="52" ht="30">
      <c r="A52" s="29" t="s">
        <v>32</v>
      </c>
      <c r="B52" s="36"/>
      <c r="C52" s="37"/>
      <c r="D52" s="37"/>
      <c r="E52" s="39" t="s">
        <v>71</v>
      </c>
      <c r="F52" s="37"/>
      <c r="G52" s="37"/>
      <c r="H52" s="37"/>
      <c r="I52" s="37"/>
      <c r="J52" s="38"/>
    </row>
    <row r="53" ht="90">
      <c r="A53" s="29" t="s">
        <v>34</v>
      </c>
      <c r="B53" s="36"/>
      <c r="C53" s="37"/>
      <c r="D53" s="37"/>
      <c r="E53" s="31" t="s">
        <v>363</v>
      </c>
      <c r="F53" s="37"/>
      <c r="G53" s="37"/>
      <c r="H53" s="37"/>
      <c r="I53" s="37"/>
      <c r="J53" s="38"/>
    </row>
    <row r="54">
      <c r="A54" s="29" t="s">
        <v>25</v>
      </c>
      <c r="B54" s="29">
        <v>12</v>
      </c>
      <c r="C54" s="30" t="s">
        <v>375</v>
      </c>
      <c r="D54" s="29" t="s">
        <v>27</v>
      </c>
      <c r="E54" s="31" t="s">
        <v>376</v>
      </c>
      <c r="F54" s="32" t="s">
        <v>69</v>
      </c>
      <c r="G54" s="33">
        <v>2</v>
      </c>
      <c r="H54" s="34">
        <v>0</v>
      </c>
      <c r="I54" s="34">
        <f>ROUND(G54*H54,P4)</f>
        <v>0</v>
      </c>
      <c r="J54" s="29"/>
      <c r="O54" s="35">
        <f>I54*0.21</f>
        <v>0</v>
      </c>
      <c r="P54">
        <v>3</v>
      </c>
    </row>
    <row r="55">
      <c r="A55" s="29" t="s">
        <v>30</v>
      </c>
      <c r="B55" s="36"/>
      <c r="C55" s="37"/>
      <c r="D55" s="37"/>
      <c r="E55" s="43" t="s">
        <v>27</v>
      </c>
      <c r="F55" s="37"/>
      <c r="G55" s="37"/>
      <c r="H55" s="37"/>
      <c r="I55" s="37"/>
      <c r="J55" s="38"/>
    </row>
    <row r="56">
      <c r="A56" s="29" t="s">
        <v>32</v>
      </c>
      <c r="B56" s="36"/>
      <c r="C56" s="37"/>
      <c r="D56" s="37"/>
      <c r="E56" s="39" t="s">
        <v>372</v>
      </c>
      <c r="F56" s="37"/>
      <c r="G56" s="37"/>
      <c r="H56" s="37"/>
      <c r="I56" s="37"/>
      <c r="J56" s="38"/>
    </row>
    <row r="57" ht="30">
      <c r="A57" s="29" t="s">
        <v>34</v>
      </c>
      <c r="B57" s="36"/>
      <c r="C57" s="37"/>
      <c r="D57" s="37"/>
      <c r="E57" s="31" t="s">
        <v>367</v>
      </c>
      <c r="F57" s="37"/>
      <c r="G57" s="37"/>
      <c r="H57" s="37"/>
      <c r="I57" s="37"/>
      <c r="J57" s="38"/>
    </row>
    <row r="58">
      <c r="A58" s="29" t="s">
        <v>25</v>
      </c>
      <c r="B58" s="29">
        <v>13</v>
      </c>
      <c r="C58" s="30" t="s">
        <v>377</v>
      </c>
      <c r="D58" s="29" t="s">
        <v>27</v>
      </c>
      <c r="E58" s="31" t="s">
        <v>378</v>
      </c>
      <c r="F58" s="32" t="s">
        <v>69</v>
      </c>
      <c r="G58" s="33">
        <v>10</v>
      </c>
      <c r="H58" s="34">
        <v>0</v>
      </c>
      <c r="I58" s="34">
        <f>ROUND(G58*H58,P4)</f>
        <v>0</v>
      </c>
      <c r="J58" s="29"/>
      <c r="O58" s="35">
        <f>I58*0.21</f>
        <v>0</v>
      </c>
      <c r="P58">
        <v>3</v>
      </c>
    </row>
    <row r="59">
      <c r="A59" s="29" t="s">
        <v>30</v>
      </c>
      <c r="B59" s="36"/>
      <c r="C59" s="37"/>
      <c r="D59" s="37"/>
      <c r="E59" s="31" t="s">
        <v>349</v>
      </c>
      <c r="F59" s="37"/>
      <c r="G59" s="37"/>
      <c r="H59" s="37"/>
      <c r="I59" s="37"/>
      <c r="J59" s="38"/>
    </row>
    <row r="60" ht="30">
      <c r="A60" s="29" t="s">
        <v>32</v>
      </c>
      <c r="B60" s="36"/>
      <c r="C60" s="37"/>
      <c r="D60" s="37"/>
      <c r="E60" s="39" t="s">
        <v>379</v>
      </c>
      <c r="F60" s="37"/>
      <c r="G60" s="37"/>
      <c r="H60" s="37"/>
      <c r="I60" s="37"/>
      <c r="J60" s="38"/>
    </row>
    <row r="61" ht="75">
      <c r="A61" s="29" t="s">
        <v>34</v>
      </c>
      <c r="B61" s="36"/>
      <c r="C61" s="37"/>
      <c r="D61" s="37"/>
      <c r="E61" s="31" t="s">
        <v>380</v>
      </c>
      <c r="F61" s="37"/>
      <c r="G61" s="37"/>
      <c r="H61" s="37"/>
      <c r="I61" s="37"/>
      <c r="J61" s="38"/>
    </row>
    <row r="62">
      <c r="A62" s="29" t="s">
        <v>25</v>
      </c>
      <c r="B62" s="29">
        <v>14</v>
      </c>
      <c r="C62" s="30" t="s">
        <v>381</v>
      </c>
      <c r="D62" s="29" t="s">
        <v>27</v>
      </c>
      <c r="E62" s="31" t="s">
        <v>382</v>
      </c>
      <c r="F62" s="32" t="s">
        <v>69</v>
      </c>
      <c r="G62" s="33">
        <v>10</v>
      </c>
      <c r="H62" s="34">
        <v>0</v>
      </c>
      <c r="I62" s="34">
        <f>ROUND(G62*H62,P4)</f>
        <v>0</v>
      </c>
      <c r="J62" s="29"/>
      <c r="O62" s="35">
        <f>I62*0.21</f>
        <v>0</v>
      </c>
      <c r="P62">
        <v>3</v>
      </c>
    </row>
    <row r="63">
      <c r="A63" s="29" t="s">
        <v>30</v>
      </c>
      <c r="B63" s="36"/>
      <c r="C63" s="37"/>
      <c r="D63" s="37"/>
      <c r="E63" s="43" t="s">
        <v>27</v>
      </c>
      <c r="F63" s="37"/>
      <c r="G63" s="37"/>
      <c r="H63" s="37"/>
      <c r="I63" s="37"/>
      <c r="J63" s="38"/>
    </row>
    <row r="64">
      <c r="A64" s="29" t="s">
        <v>32</v>
      </c>
      <c r="B64" s="36"/>
      <c r="C64" s="37"/>
      <c r="D64" s="37"/>
      <c r="E64" s="39" t="s">
        <v>383</v>
      </c>
      <c r="F64" s="37"/>
      <c r="G64" s="37"/>
      <c r="H64" s="37"/>
      <c r="I64" s="37"/>
      <c r="J64" s="38"/>
    </row>
    <row r="65" ht="30">
      <c r="A65" s="29" t="s">
        <v>34</v>
      </c>
      <c r="B65" s="36"/>
      <c r="C65" s="37"/>
      <c r="D65" s="37"/>
      <c r="E65" s="31" t="s">
        <v>367</v>
      </c>
      <c r="F65" s="37"/>
      <c r="G65" s="37"/>
      <c r="H65" s="37"/>
      <c r="I65" s="37"/>
      <c r="J65" s="38"/>
    </row>
    <row r="66">
      <c r="A66" s="29" t="s">
        <v>25</v>
      </c>
      <c r="B66" s="29">
        <v>15</v>
      </c>
      <c r="C66" s="30" t="s">
        <v>384</v>
      </c>
      <c r="D66" s="29" t="s">
        <v>27</v>
      </c>
      <c r="E66" s="31" t="s">
        <v>385</v>
      </c>
      <c r="F66" s="32" t="s">
        <v>69</v>
      </c>
      <c r="G66" s="33">
        <v>120</v>
      </c>
      <c r="H66" s="34">
        <v>0</v>
      </c>
      <c r="I66" s="34">
        <f>ROUND(G66*H66,P4)</f>
        <v>0</v>
      </c>
      <c r="J66" s="29"/>
      <c r="O66" s="35">
        <f>I66*0.21</f>
        <v>0</v>
      </c>
      <c r="P66">
        <v>3</v>
      </c>
    </row>
    <row r="67">
      <c r="A67" s="29" t="s">
        <v>30</v>
      </c>
      <c r="B67" s="36"/>
      <c r="C67" s="37"/>
      <c r="D67" s="37"/>
      <c r="E67" s="31" t="s">
        <v>349</v>
      </c>
      <c r="F67" s="37"/>
      <c r="G67" s="37"/>
      <c r="H67" s="37"/>
      <c r="I67" s="37"/>
      <c r="J67" s="38"/>
    </row>
    <row r="68" ht="30">
      <c r="A68" s="29" t="s">
        <v>32</v>
      </c>
      <c r="B68" s="36"/>
      <c r="C68" s="37"/>
      <c r="D68" s="37"/>
      <c r="E68" s="39" t="s">
        <v>386</v>
      </c>
      <c r="F68" s="37"/>
      <c r="G68" s="37"/>
      <c r="H68" s="37"/>
      <c r="I68" s="37"/>
      <c r="J68" s="38"/>
    </row>
    <row r="69" ht="75">
      <c r="A69" s="29" t="s">
        <v>34</v>
      </c>
      <c r="B69" s="36"/>
      <c r="C69" s="37"/>
      <c r="D69" s="37"/>
      <c r="E69" s="31" t="s">
        <v>380</v>
      </c>
      <c r="F69" s="37"/>
      <c r="G69" s="37"/>
      <c r="H69" s="37"/>
      <c r="I69" s="37"/>
      <c r="J69" s="38"/>
    </row>
    <row r="70">
      <c r="A70" s="29" t="s">
        <v>25</v>
      </c>
      <c r="B70" s="29">
        <v>16</v>
      </c>
      <c r="C70" s="30" t="s">
        <v>387</v>
      </c>
      <c r="D70" s="29" t="s">
        <v>27</v>
      </c>
      <c r="E70" s="31" t="s">
        <v>388</v>
      </c>
      <c r="F70" s="32" t="s">
        <v>69</v>
      </c>
      <c r="G70" s="33">
        <v>120</v>
      </c>
      <c r="H70" s="34">
        <v>0</v>
      </c>
      <c r="I70" s="34">
        <f>ROUND(G70*H70,P4)</f>
        <v>0</v>
      </c>
      <c r="J70" s="29"/>
      <c r="O70" s="35">
        <f>I70*0.21</f>
        <v>0</v>
      </c>
      <c r="P70">
        <v>3</v>
      </c>
    </row>
    <row r="71">
      <c r="A71" s="29" t="s">
        <v>30</v>
      </c>
      <c r="B71" s="36"/>
      <c r="C71" s="37"/>
      <c r="D71" s="37"/>
      <c r="E71" s="43" t="s">
        <v>27</v>
      </c>
      <c r="F71" s="37"/>
      <c r="G71" s="37"/>
      <c r="H71" s="37"/>
      <c r="I71" s="37"/>
      <c r="J71" s="38"/>
    </row>
    <row r="72">
      <c r="A72" s="29" t="s">
        <v>32</v>
      </c>
      <c r="B72" s="36"/>
      <c r="C72" s="37"/>
      <c r="D72" s="37"/>
      <c r="E72" s="39" t="s">
        <v>389</v>
      </c>
      <c r="F72" s="37"/>
      <c r="G72" s="37"/>
      <c r="H72" s="37"/>
      <c r="I72" s="37"/>
      <c r="J72" s="38"/>
    </row>
    <row r="73" ht="30">
      <c r="A73" s="29" t="s">
        <v>34</v>
      </c>
      <c r="B73" s="36"/>
      <c r="C73" s="37"/>
      <c r="D73" s="37"/>
      <c r="E73" s="31" t="s">
        <v>367</v>
      </c>
      <c r="F73" s="37"/>
      <c r="G73" s="37"/>
      <c r="H73" s="37"/>
      <c r="I73" s="37"/>
      <c r="J73" s="38"/>
    </row>
    <row r="74">
      <c r="A74" s="29" t="s">
        <v>25</v>
      </c>
      <c r="B74" s="29">
        <v>17</v>
      </c>
      <c r="C74" s="30" t="s">
        <v>390</v>
      </c>
      <c r="D74" s="29" t="s">
        <v>27</v>
      </c>
      <c r="E74" s="31" t="s">
        <v>391</v>
      </c>
      <c r="F74" s="32" t="s">
        <v>69</v>
      </c>
      <c r="G74" s="33">
        <v>278</v>
      </c>
      <c r="H74" s="34">
        <v>0</v>
      </c>
      <c r="I74" s="34">
        <f>ROUND(G74*H74,P4)</f>
        <v>0</v>
      </c>
      <c r="J74" s="29"/>
      <c r="O74" s="35">
        <f>I74*0.21</f>
        <v>0</v>
      </c>
      <c r="P74">
        <v>3</v>
      </c>
    </row>
    <row r="75">
      <c r="A75" s="29" t="s">
        <v>30</v>
      </c>
      <c r="B75" s="36"/>
      <c r="C75" s="37"/>
      <c r="D75" s="37"/>
      <c r="E75" s="31" t="s">
        <v>349</v>
      </c>
      <c r="F75" s="37"/>
      <c r="G75" s="37"/>
      <c r="H75" s="37"/>
      <c r="I75" s="37"/>
      <c r="J75" s="38"/>
    </row>
    <row r="76" ht="60">
      <c r="A76" s="29" t="s">
        <v>32</v>
      </c>
      <c r="B76" s="36"/>
      <c r="C76" s="37"/>
      <c r="D76" s="37"/>
      <c r="E76" s="39" t="s">
        <v>392</v>
      </c>
      <c r="F76" s="37"/>
      <c r="G76" s="37"/>
      <c r="H76" s="37"/>
      <c r="I76" s="37"/>
      <c r="J76" s="38"/>
    </row>
    <row r="77" ht="75">
      <c r="A77" s="29" t="s">
        <v>34</v>
      </c>
      <c r="B77" s="36"/>
      <c r="C77" s="37"/>
      <c r="D77" s="37"/>
      <c r="E77" s="31" t="s">
        <v>380</v>
      </c>
      <c r="F77" s="37"/>
      <c r="G77" s="37"/>
      <c r="H77" s="37"/>
      <c r="I77" s="37"/>
      <c r="J77" s="38"/>
    </row>
    <row r="78">
      <c r="A78" s="29" t="s">
        <v>25</v>
      </c>
      <c r="B78" s="29">
        <v>18</v>
      </c>
      <c r="C78" s="30" t="s">
        <v>393</v>
      </c>
      <c r="D78" s="29" t="s">
        <v>27</v>
      </c>
      <c r="E78" s="31" t="s">
        <v>394</v>
      </c>
      <c r="F78" s="32" t="s">
        <v>69</v>
      </c>
      <c r="G78" s="33">
        <v>278</v>
      </c>
      <c r="H78" s="34">
        <v>0</v>
      </c>
      <c r="I78" s="34">
        <f>ROUND(G78*H78,P4)</f>
        <v>0</v>
      </c>
      <c r="J78" s="29"/>
      <c r="O78" s="35">
        <f>I78*0.21</f>
        <v>0</v>
      </c>
      <c r="P78">
        <v>3</v>
      </c>
    </row>
    <row r="79">
      <c r="A79" s="29" t="s">
        <v>30</v>
      </c>
      <c r="B79" s="36"/>
      <c r="C79" s="37"/>
      <c r="D79" s="37"/>
      <c r="E79" s="43" t="s">
        <v>27</v>
      </c>
      <c r="F79" s="37"/>
      <c r="G79" s="37"/>
      <c r="H79" s="37"/>
      <c r="I79" s="37"/>
      <c r="J79" s="38"/>
    </row>
    <row r="80">
      <c r="A80" s="29" t="s">
        <v>32</v>
      </c>
      <c r="B80" s="36"/>
      <c r="C80" s="37"/>
      <c r="D80" s="37"/>
      <c r="E80" s="39" t="s">
        <v>395</v>
      </c>
      <c r="F80" s="37"/>
      <c r="G80" s="37"/>
      <c r="H80" s="37"/>
      <c r="I80" s="37"/>
      <c r="J80" s="38"/>
    </row>
    <row r="81" ht="30">
      <c r="A81" s="29" t="s">
        <v>34</v>
      </c>
      <c r="B81" s="40"/>
      <c r="C81" s="41"/>
      <c r="D81" s="41"/>
      <c r="E81" s="31" t="s">
        <v>367</v>
      </c>
      <c r="F81" s="41"/>
      <c r="G81" s="41"/>
      <c r="H81" s="41"/>
      <c r="I81" s="41"/>
      <c r="J81" s="42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Kateřina Morávková</dc:creator>
  <cp:lastModifiedBy>Kateřina Morávková</cp:lastModifiedBy>
  <dcterms:created xsi:type="dcterms:W3CDTF">2025-01-13T12:36:50Z</dcterms:created>
  <dcterms:modified xsi:type="dcterms:W3CDTF">2025-01-13T12:36:51Z</dcterms:modified>
</cp:coreProperties>
</file>